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Итог(1)) (2)" sheetId="10" r:id="rId1"/>
    <sheet name="Итог(1))" sheetId="9" r:id="rId2"/>
    <sheet name="11кл(2)" sheetId="8" r:id="rId3"/>
    <sheet name="11кл(1)" sheetId="7" r:id="rId4"/>
    <sheet name="10кл(2)" sheetId="6" r:id="rId5"/>
    <sheet name="10кл(1)" sheetId="5" r:id="rId6"/>
    <sheet name="9кл(2)" sheetId="4" r:id="rId7"/>
    <sheet name="9кл(1)" sheetId="1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F6" i="10"/>
  <c r="F15"/>
  <c r="F7"/>
  <c r="F8"/>
  <c r="F9"/>
  <c r="F10"/>
  <c r="F11"/>
  <c r="F12"/>
  <c r="F13"/>
  <c r="F14"/>
  <c r="F16"/>
  <c r="F17"/>
  <c r="F18"/>
  <c r="F19"/>
  <c r="E7"/>
  <c r="E8"/>
  <c r="E9"/>
  <c r="E10"/>
  <c r="E11"/>
  <c r="E12"/>
  <c r="E13"/>
  <c r="E14"/>
  <c r="E15"/>
  <c r="E16"/>
  <c r="E17"/>
  <c r="E18"/>
  <c r="E19"/>
  <c r="E6"/>
  <c r="D7"/>
  <c r="D8"/>
  <c r="D9"/>
  <c r="D10"/>
  <c r="D11"/>
  <c r="D12"/>
  <c r="D13"/>
  <c r="D14"/>
  <c r="D15"/>
  <c r="D16"/>
  <c r="D17"/>
  <c r="D18"/>
  <c r="D19"/>
  <c r="D6"/>
  <c r="G6" s="1"/>
  <c r="G19"/>
  <c r="G18"/>
  <c r="G17"/>
  <c r="G16"/>
  <c r="G15"/>
  <c r="G14"/>
  <c r="G13"/>
  <c r="G12"/>
  <c r="G11"/>
  <c r="G10"/>
  <c r="G9"/>
  <c r="G8"/>
  <c r="G7"/>
  <c r="G4" i="9"/>
  <c r="G5"/>
  <c r="G6"/>
  <c r="G7"/>
  <c r="G8"/>
  <c r="G9"/>
  <c r="G10"/>
  <c r="G11"/>
  <c r="G12"/>
  <c r="G13"/>
  <c r="G14"/>
  <c r="G15"/>
  <c r="G16"/>
  <c r="G3"/>
  <c r="P7" i="8"/>
  <c r="P8"/>
  <c r="P9"/>
  <c r="P10"/>
  <c r="P11"/>
  <c r="P12"/>
  <c r="P13"/>
  <c r="P14"/>
  <c r="P15"/>
  <c r="P16"/>
  <c r="P17"/>
  <c r="P18"/>
  <c r="P19"/>
  <c r="P6"/>
  <c r="O7"/>
  <c r="O8"/>
  <c r="O9"/>
  <c r="O10"/>
  <c r="O11"/>
  <c r="O12"/>
  <c r="O13"/>
  <c r="O14"/>
  <c r="O15"/>
  <c r="O16"/>
  <c r="O17"/>
  <c r="O18"/>
  <c r="O19"/>
  <c r="O6"/>
  <c r="Q7" i="7"/>
  <c r="Q8"/>
  <c r="Q9"/>
  <c r="Q10"/>
  <c r="Q11"/>
  <c r="Q12"/>
  <c r="Q13"/>
  <c r="Q14"/>
  <c r="Q15"/>
  <c r="Q16"/>
  <c r="Q17"/>
  <c r="Q18"/>
  <c r="Q19"/>
  <c r="Q6"/>
  <c r="V7" i="6"/>
  <c r="V8"/>
  <c r="V9"/>
  <c r="V10"/>
  <c r="V11"/>
  <c r="V12"/>
  <c r="V6"/>
  <c r="U7"/>
  <c r="U8"/>
  <c r="U9"/>
  <c r="U10"/>
  <c r="U11"/>
  <c r="U12"/>
  <c r="U13"/>
  <c r="U14"/>
  <c r="U15"/>
  <c r="U16"/>
  <c r="U17"/>
  <c r="U18"/>
  <c r="U19"/>
  <c r="U6"/>
  <c r="V13"/>
  <c r="V14"/>
  <c r="V15"/>
  <c r="V16"/>
  <c r="V17"/>
  <c r="V18"/>
  <c r="V19"/>
  <c r="V20"/>
  <c r="T19"/>
  <c r="T18"/>
  <c r="T17"/>
  <c r="T16"/>
  <c r="T15"/>
  <c r="T14"/>
  <c r="T13"/>
  <c r="T12"/>
  <c r="T11"/>
  <c r="T10"/>
  <c r="T9"/>
  <c r="T8"/>
  <c r="T7"/>
  <c r="T7" i="5"/>
  <c r="T8"/>
  <c r="T9"/>
  <c r="T10"/>
  <c r="T11"/>
  <c r="T12"/>
  <c r="T13"/>
  <c r="T14"/>
  <c r="T15"/>
  <c r="T16"/>
  <c r="T17"/>
  <c r="T18"/>
  <c r="T19"/>
  <c r="T6"/>
  <c r="U7" i="4"/>
  <c r="U8"/>
  <c r="U9"/>
  <c r="U10"/>
  <c r="U11"/>
  <c r="U12"/>
  <c r="U13"/>
  <c r="U14"/>
  <c r="U15"/>
  <c r="U16"/>
  <c r="U17"/>
  <c r="U18"/>
  <c r="U19"/>
  <c r="U6"/>
  <c r="T7"/>
  <c r="T8"/>
  <c r="T9"/>
  <c r="T10"/>
  <c r="T11"/>
  <c r="T12"/>
  <c r="T13"/>
  <c r="T14"/>
  <c r="T15"/>
  <c r="T16"/>
  <c r="T17"/>
  <c r="T18"/>
  <c r="T19"/>
  <c r="T20"/>
  <c r="T21"/>
  <c r="T6"/>
  <c r="Q7" i="1"/>
  <c r="Q8"/>
  <c r="Q9"/>
  <c r="Q10"/>
  <c r="Q11"/>
  <c r="Q12"/>
  <c r="Q13"/>
  <c r="Q14"/>
  <c r="Q15"/>
  <c r="Q16"/>
  <c r="Q17"/>
  <c r="Q18"/>
  <c r="Q19"/>
  <c r="Q20"/>
  <c r="Q21"/>
  <c r="Q6"/>
</calcChain>
</file>

<file path=xl/sharedStrings.xml><?xml version="1.0" encoding="utf-8"?>
<sst xmlns="http://schemas.openxmlformats.org/spreadsheetml/2006/main" count="141" uniqueCount="29">
  <si>
    <t>Как ты считаешь, какой урок нужен сегодняшним ученикам?</t>
  </si>
  <si>
    <t>Современный урок – это урок,  на котором…</t>
  </si>
  <si>
    <t>№1</t>
  </si>
  <si>
    <t>учитель и ученик постоянно сотрудничают, уважительно относятся друг к другу</t>
  </si>
  <si>
    <t>учитель имеет очень хорошие знания и умеет их передать ученику</t>
  </si>
  <si>
    <t>интересно, присутствует научный подход</t>
  </si>
  <si>
    <t>учитель честно выставляет оценки,  не взирая на личность</t>
  </si>
  <si>
    <t>нет постоянных перегрузок и огромных домашних заданий (часто скучных)</t>
  </si>
  <si>
    <t>всё записано под диктовку учителя в тетрадь (тогда легче учить и на уроке отвечать)</t>
  </si>
  <si>
    <t>занимаемся исследовательской работой</t>
  </si>
  <si>
    <t>обучают собственной (самостоятельной) деятельности по овладению знаниями</t>
  </si>
  <si>
    <t xml:space="preserve">формируются прочные мотивы учения </t>
  </si>
  <si>
    <t>меньше пишем (на  устных уроках), есть больше общения, дискуссий, свободного обсуждения материала, аргументированных ответов учеников (и чтобы учитель не перебивал, в случае затруднения помог с ответом)</t>
  </si>
  <si>
    <t>учитель чаще бы улыбался и был красивым</t>
  </si>
  <si>
    <t>чаще проводить разнообразные уроки</t>
  </si>
  <si>
    <t>Учитель уделяет внимание на формирование нравственных основ личности, ориентированных на общечеловеческие ценности</t>
  </si>
  <si>
    <t>присутствует воспитание волевых качеств, мотивов и опыта поведения</t>
  </si>
  <si>
    <t>%</t>
  </si>
  <si>
    <t>11кл В1</t>
  </si>
  <si>
    <t>10кл В1</t>
  </si>
  <si>
    <t>9кл В1</t>
  </si>
  <si>
    <t>Общий рез</t>
  </si>
  <si>
    <t>11кл В2</t>
  </si>
  <si>
    <t>10кл В2</t>
  </si>
  <si>
    <t>9кл В2</t>
  </si>
  <si>
    <t>.=11</t>
  </si>
  <si>
    <t>.=1</t>
  </si>
  <si>
    <t>А как в нашей школе?</t>
  </si>
  <si>
    <t>нет  постоянных перегрузок и огромных домашниех заданий (часто скучных)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</si>
</sst>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660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b/>
      <i/>
      <sz val="12"/>
      <color rgb="FF00B0F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sz val="14"/>
      <color rgb="FF0066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sz val="11"/>
      <color rgb="FF0066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8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8" xfId="0" applyNumberFormat="1" applyBorder="1"/>
    <xf numFmtId="1" fontId="0" fillId="0" borderId="0" xfId="0" applyNumberForma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1" fontId="1" fillId="0" borderId="8" xfId="0" applyNumberFormat="1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164" fontId="23" fillId="0" borderId="8" xfId="0" applyNumberFormat="1" applyFont="1" applyBorder="1" applyAlignment="1">
      <alignment horizontal="center" vertical="center"/>
    </xf>
    <xf numFmtId="164" fontId="24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0" fontId="19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66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4</xdr:row>
      <xdr:rowOff>209550</xdr:rowOff>
    </xdr:from>
    <xdr:to>
      <xdr:col>3</xdr:col>
      <xdr:colOff>428625</xdr:colOff>
      <xdr:row>19</xdr:row>
      <xdr:rowOff>142875</xdr:rowOff>
    </xdr:to>
    <xdr:sp macro="" textlink="">
      <xdr:nvSpPr>
        <xdr:cNvPr id="6" name="TextBox 5"/>
        <xdr:cNvSpPr txBox="1"/>
      </xdr:nvSpPr>
      <xdr:spPr>
        <a:xfrm>
          <a:off x="6353175" y="1095375"/>
          <a:ext cx="342900" cy="5000625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  <xdr:twoCellAnchor>
    <xdr:from>
      <xdr:col>3</xdr:col>
      <xdr:colOff>476250</xdr:colOff>
      <xdr:row>5</xdr:row>
      <xdr:rowOff>95250</xdr:rowOff>
    </xdr:from>
    <xdr:to>
      <xdr:col>4</xdr:col>
      <xdr:colOff>333375</xdr:colOff>
      <xdr:row>20</xdr:row>
      <xdr:rowOff>57150</xdr:rowOff>
    </xdr:to>
    <xdr:sp macro="" textlink="">
      <xdr:nvSpPr>
        <xdr:cNvPr id="7" name="TextBox 6"/>
        <xdr:cNvSpPr txBox="1"/>
      </xdr:nvSpPr>
      <xdr:spPr>
        <a:xfrm>
          <a:off x="6743700" y="1200150"/>
          <a:ext cx="342900" cy="5000625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  <xdr:twoCellAnchor>
    <xdr:from>
      <xdr:col>5</xdr:col>
      <xdr:colOff>47625</xdr:colOff>
      <xdr:row>5</xdr:row>
      <xdr:rowOff>142875</xdr:rowOff>
    </xdr:from>
    <xdr:to>
      <xdr:col>5</xdr:col>
      <xdr:colOff>390525</xdr:colOff>
      <xdr:row>20</xdr:row>
      <xdr:rowOff>104775</xdr:rowOff>
    </xdr:to>
    <xdr:sp macro="" textlink="">
      <xdr:nvSpPr>
        <xdr:cNvPr id="8" name="TextBox 7"/>
        <xdr:cNvSpPr txBox="1"/>
      </xdr:nvSpPr>
      <xdr:spPr>
        <a:xfrm>
          <a:off x="7143750" y="1247775"/>
          <a:ext cx="342900" cy="5000625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  <xdr:twoCellAnchor>
    <xdr:from>
      <xdr:col>6</xdr:col>
      <xdr:colOff>19050</xdr:colOff>
      <xdr:row>5</xdr:row>
      <xdr:rowOff>66675</xdr:rowOff>
    </xdr:from>
    <xdr:to>
      <xdr:col>6</xdr:col>
      <xdr:colOff>361950</xdr:colOff>
      <xdr:row>20</xdr:row>
      <xdr:rowOff>28575</xdr:rowOff>
    </xdr:to>
    <xdr:sp macro="" textlink="">
      <xdr:nvSpPr>
        <xdr:cNvPr id="9" name="TextBox 8"/>
        <xdr:cNvSpPr txBox="1"/>
      </xdr:nvSpPr>
      <xdr:spPr>
        <a:xfrm>
          <a:off x="7553325" y="1171575"/>
          <a:ext cx="342900" cy="5000625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  <xdr:twoCellAnchor>
    <xdr:from>
      <xdr:col>7</xdr:col>
      <xdr:colOff>133350</xdr:colOff>
      <xdr:row>5</xdr:row>
      <xdr:rowOff>161925</xdr:rowOff>
    </xdr:from>
    <xdr:to>
      <xdr:col>7</xdr:col>
      <xdr:colOff>476250</xdr:colOff>
      <xdr:row>20</xdr:row>
      <xdr:rowOff>123825</xdr:rowOff>
    </xdr:to>
    <xdr:sp macro="" textlink="">
      <xdr:nvSpPr>
        <xdr:cNvPr id="10" name="TextBox 9"/>
        <xdr:cNvSpPr txBox="1"/>
      </xdr:nvSpPr>
      <xdr:spPr>
        <a:xfrm>
          <a:off x="8048625" y="1266825"/>
          <a:ext cx="342900" cy="5000625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76200</xdr:rowOff>
    </xdr:from>
    <xdr:to>
      <xdr:col>3</xdr:col>
      <xdr:colOff>409575</xdr:colOff>
      <xdr:row>15</xdr:row>
      <xdr:rowOff>161925</xdr:rowOff>
    </xdr:to>
    <xdr:sp macro="" textlink="">
      <xdr:nvSpPr>
        <xdr:cNvPr id="2" name="TextBox 1"/>
        <xdr:cNvSpPr txBox="1"/>
      </xdr:nvSpPr>
      <xdr:spPr>
        <a:xfrm>
          <a:off x="6334125" y="600075"/>
          <a:ext cx="342900" cy="4838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19050</xdr:colOff>
      <xdr:row>2</xdr:row>
      <xdr:rowOff>66675</xdr:rowOff>
    </xdr:from>
    <xdr:to>
      <xdr:col>5</xdr:col>
      <xdr:colOff>19050</xdr:colOff>
      <xdr:row>15</xdr:row>
      <xdr:rowOff>152400</xdr:rowOff>
    </xdr:to>
    <xdr:sp macro="" textlink="">
      <xdr:nvSpPr>
        <xdr:cNvPr id="3" name="TextBox 2"/>
        <xdr:cNvSpPr txBox="1"/>
      </xdr:nvSpPr>
      <xdr:spPr>
        <a:xfrm>
          <a:off x="6772275" y="590550"/>
          <a:ext cx="342900" cy="4838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  <xdr:twoCellAnchor>
    <xdr:from>
      <xdr:col>5</xdr:col>
      <xdr:colOff>76200</xdr:colOff>
      <xdr:row>2</xdr:row>
      <xdr:rowOff>114300</xdr:rowOff>
    </xdr:from>
    <xdr:to>
      <xdr:col>5</xdr:col>
      <xdr:colOff>419100</xdr:colOff>
      <xdr:row>15</xdr:row>
      <xdr:rowOff>200025</xdr:rowOff>
    </xdr:to>
    <xdr:sp macro="" textlink="">
      <xdr:nvSpPr>
        <xdr:cNvPr id="4" name="TextBox 3"/>
        <xdr:cNvSpPr txBox="1"/>
      </xdr:nvSpPr>
      <xdr:spPr>
        <a:xfrm>
          <a:off x="7172325" y="638175"/>
          <a:ext cx="342900" cy="4838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6</xdr:col>
      <xdr:colOff>342900</xdr:colOff>
      <xdr:row>15</xdr:row>
      <xdr:rowOff>161925</xdr:rowOff>
    </xdr:to>
    <xdr:sp macro="" textlink="">
      <xdr:nvSpPr>
        <xdr:cNvPr id="5" name="TextBox 4"/>
        <xdr:cNvSpPr txBox="1"/>
      </xdr:nvSpPr>
      <xdr:spPr>
        <a:xfrm>
          <a:off x="7534275" y="600075"/>
          <a:ext cx="342900" cy="4838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  <xdr:twoCellAnchor>
    <xdr:from>
      <xdr:col>7</xdr:col>
      <xdr:colOff>142875</xdr:colOff>
      <xdr:row>2</xdr:row>
      <xdr:rowOff>180975</xdr:rowOff>
    </xdr:from>
    <xdr:to>
      <xdr:col>7</xdr:col>
      <xdr:colOff>485775</xdr:colOff>
      <xdr:row>16</xdr:row>
      <xdr:rowOff>28575</xdr:rowOff>
    </xdr:to>
    <xdr:sp macro="" textlink="">
      <xdr:nvSpPr>
        <xdr:cNvPr id="6" name="TextBox 5"/>
        <xdr:cNvSpPr txBox="1"/>
      </xdr:nvSpPr>
      <xdr:spPr>
        <a:xfrm>
          <a:off x="8058150" y="704850"/>
          <a:ext cx="342900" cy="4838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workbookViewId="0">
      <selection activeCell="L7" sqref="L7"/>
    </sheetView>
  </sheetViews>
  <sheetFormatPr defaultRowHeight="15"/>
  <cols>
    <col min="2" max="2" width="4" customWidth="1"/>
    <col min="3" max="3" width="80.85546875" customWidth="1"/>
    <col min="4" max="4" width="7.28515625" customWidth="1"/>
    <col min="5" max="5" width="5.140625" customWidth="1"/>
    <col min="6" max="6" width="6.5703125" style="12" customWidth="1"/>
    <col min="7" max="7" width="5.7109375" style="12" customWidth="1"/>
    <col min="8" max="8" width="8.5703125" customWidth="1"/>
  </cols>
  <sheetData>
    <row r="3" spans="2:9" ht="15.75" thickBot="1"/>
    <row r="4" spans="2:9" ht="24" customHeight="1">
      <c r="B4" s="63"/>
      <c r="C4" s="68" t="s">
        <v>27</v>
      </c>
      <c r="D4" s="63" t="s">
        <v>22</v>
      </c>
      <c r="E4" s="63" t="s">
        <v>23</v>
      </c>
      <c r="F4" s="66" t="s">
        <v>24</v>
      </c>
      <c r="G4" s="66" t="s">
        <v>21</v>
      </c>
    </row>
    <row r="5" spans="2:9" ht="17.25" customHeight="1" thickBot="1">
      <c r="B5" s="64"/>
      <c r="C5" s="69"/>
      <c r="D5" s="65"/>
      <c r="E5" s="65"/>
      <c r="F5" s="67"/>
      <c r="G5" s="67"/>
    </row>
    <row r="6" spans="2:9" ht="34.5" customHeight="1" thickBot="1">
      <c r="B6" s="20">
        <v>1</v>
      </c>
      <c r="C6" s="28" t="s">
        <v>3</v>
      </c>
      <c r="D6" s="24">
        <f>'11кл(2)'!P6</f>
        <v>63.636363636363633</v>
      </c>
      <c r="E6" s="62">
        <f>'10кл(2)'!V6</f>
        <v>47.058823529411768</v>
      </c>
      <c r="F6" s="52">
        <f>'9кл(2)'!U6</f>
        <v>31.25</v>
      </c>
      <c r="G6" s="50">
        <f>(D6+E6+F6)/3</f>
        <v>47.315062388591798</v>
      </c>
      <c r="H6" s="34">
        <v>4</v>
      </c>
      <c r="I6">
        <v>2</v>
      </c>
    </row>
    <row r="7" spans="2:9" ht="32.25" customHeight="1" thickBot="1">
      <c r="B7" s="20">
        <v>2</v>
      </c>
      <c r="C7" s="26" t="s">
        <v>4</v>
      </c>
      <c r="D7" s="43">
        <f>'11кл(2)'!P7</f>
        <v>81.818181818181813</v>
      </c>
      <c r="E7" s="60">
        <f>'10кл(2)'!V7</f>
        <v>93.75</v>
      </c>
      <c r="F7" s="51">
        <f>'9кл(2)'!U7</f>
        <v>75</v>
      </c>
      <c r="G7" s="50">
        <f t="shared" ref="G7:G19" si="0">(D7+E7+F7)/3</f>
        <v>83.522727272727266</v>
      </c>
      <c r="H7" s="35">
        <v>1</v>
      </c>
      <c r="I7" t="s">
        <v>26</v>
      </c>
    </row>
    <row r="8" spans="2:9" ht="23.25" customHeight="1" thickBot="1">
      <c r="B8" s="20">
        <v>3</v>
      </c>
      <c r="C8" s="27" t="s">
        <v>5</v>
      </c>
      <c r="D8" s="24">
        <f>'11кл(2)'!P8</f>
        <v>36.363636363636367</v>
      </c>
      <c r="E8" s="33">
        <f>'10кл(2)'!V8</f>
        <v>37.5</v>
      </c>
      <c r="F8" s="50">
        <f>'9кл(2)'!U8</f>
        <v>18.75</v>
      </c>
      <c r="G8" s="50">
        <f t="shared" si="0"/>
        <v>30.871212121212125</v>
      </c>
      <c r="H8" s="36">
        <v>9</v>
      </c>
      <c r="I8">
        <v>3</v>
      </c>
    </row>
    <row r="9" spans="2:9" ht="19.5" thickBot="1">
      <c r="B9" s="20">
        <v>4</v>
      </c>
      <c r="C9" s="22" t="s">
        <v>6</v>
      </c>
      <c r="D9" s="24">
        <f>'11кл(2)'!P9</f>
        <v>45.454545454545453</v>
      </c>
      <c r="E9" s="33">
        <f>'10кл(2)'!V9</f>
        <v>43.75</v>
      </c>
      <c r="F9" s="50">
        <f>'9кл(2)'!U9</f>
        <v>25</v>
      </c>
      <c r="G9" s="50">
        <f t="shared" si="0"/>
        <v>38.06818181818182</v>
      </c>
      <c r="H9" s="39">
        <v>5</v>
      </c>
      <c r="I9">
        <v>7</v>
      </c>
    </row>
    <row r="10" spans="2:9" ht="32.25" thickBot="1">
      <c r="B10" s="20">
        <v>5</v>
      </c>
      <c r="C10" s="30" t="s">
        <v>28</v>
      </c>
      <c r="D10" s="24">
        <f>'11кл(2)'!P10</f>
        <v>0</v>
      </c>
      <c r="E10" s="33">
        <f>'10кл(2)'!V10</f>
        <v>12.5</v>
      </c>
      <c r="F10" s="50">
        <f>'9кл(2)'!U10</f>
        <v>12.5</v>
      </c>
      <c r="G10" s="50">
        <f t="shared" si="0"/>
        <v>8.3333333333333339</v>
      </c>
      <c r="H10" s="39">
        <v>14</v>
      </c>
      <c r="I10">
        <v>4</v>
      </c>
    </row>
    <row r="11" spans="2:9" ht="27.75" customHeight="1" thickBot="1">
      <c r="B11" s="20">
        <v>6</v>
      </c>
      <c r="C11" s="28" t="s">
        <v>8</v>
      </c>
      <c r="D11" s="24">
        <f>'11кл(2)'!P11</f>
        <v>72.727272727272734</v>
      </c>
      <c r="E11" s="61">
        <f>'10кл(2)'!V11</f>
        <v>75</v>
      </c>
      <c r="F11" s="49">
        <f>'9кл(2)'!U11</f>
        <v>50</v>
      </c>
      <c r="G11" s="50">
        <f t="shared" si="0"/>
        <v>65.909090909090921</v>
      </c>
      <c r="H11" s="34">
        <v>2</v>
      </c>
      <c r="I11">
        <v>10</v>
      </c>
    </row>
    <row r="12" spans="2:9" ht="25.5" customHeight="1" thickBot="1">
      <c r="B12" s="20">
        <v>7</v>
      </c>
      <c r="C12" s="29" t="s">
        <v>9</v>
      </c>
      <c r="D12" s="42">
        <f>'11кл(2)'!P12</f>
        <v>100</v>
      </c>
      <c r="E12" s="33">
        <f>'10кл(2)'!V12</f>
        <v>43.75</v>
      </c>
      <c r="F12" s="50">
        <f>'9кл(2)'!U12</f>
        <v>18.75</v>
      </c>
      <c r="G12" s="50">
        <f t="shared" si="0"/>
        <v>54.166666666666664</v>
      </c>
      <c r="H12" s="36">
        <v>3</v>
      </c>
      <c r="I12">
        <v>13</v>
      </c>
    </row>
    <row r="13" spans="2:9" ht="24" customHeight="1" thickBot="1">
      <c r="B13" s="31">
        <v>8</v>
      </c>
      <c r="C13" s="30" t="s">
        <v>10</v>
      </c>
      <c r="D13" s="24">
        <f>'11кл(2)'!P13</f>
        <v>54.545454545454547</v>
      </c>
      <c r="E13" s="33">
        <f>'10кл(2)'!V13</f>
        <v>8.5</v>
      </c>
      <c r="F13" s="50">
        <f>'9кл(2)'!U13</f>
        <v>18.75</v>
      </c>
      <c r="G13" s="50">
        <f t="shared" si="0"/>
        <v>27.265151515151516</v>
      </c>
      <c r="H13" s="38">
        <v>10</v>
      </c>
      <c r="I13">
        <v>12</v>
      </c>
    </row>
    <row r="14" spans="2:9" ht="21" customHeight="1" thickBot="1">
      <c r="B14" s="20">
        <v>9</v>
      </c>
      <c r="C14" s="30" t="s">
        <v>11</v>
      </c>
      <c r="D14" s="24">
        <f>'11кл(2)'!P14</f>
        <v>36.363636363636367</v>
      </c>
      <c r="E14" s="33">
        <f>'10кл(2)'!V14</f>
        <v>4.25</v>
      </c>
      <c r="F14" s="50">
        <f>'9кл(2)'!U14</f>
        <v>12.5</v>
      </c>
      <c r="G14" s="50">
        <f t="shared" si="0"/>
        <v>17.704545454545457</v>
      </c>
      <c r="H14" s="38">
        <v>12</v>
      </c>
      <c r="I14">
        <v>8</v>
      </c>
    </row>
    <row r="15" spans="2:9" ht="51" customHeight="1" thickBot="1">
      <c r="B15" s="6">
        <v>10</v>
      </c>
      <c r="C15" s="23" t="s">
        <v>12</v>
      </c>
      <c r="D15" s="24">
        <f>'11кл(2)'!P15</f>
        <v>54.545454545454547</v>
      </c>
      <c r="E15" s="33">
        <f>'10кл(2)'!V15</f>
        <v>8.5</v>
      </c>
      <c r="F15" s="52">
        <f>'9кл(2)'!U15</f>
        <v>31.25</v>
      </c>
      <c r="G15" s="50">
        <f t="shared" si="0"/>
        <v>31.431818181818183</v>
      </c>
      <c r="H15" s="39">
        <v>6</v>
      </c>
      <c r="I15">
        <v>5</v>
      </c>
    </row>
    <row r="16" spans="2:9" ht="19.5" customHeight="1" thickBot="1">
      <c r="B16" s="20">
        <v>11</v>
      </c>
      <c r="C16" s="22" t="s">
        <v>13</v>
      </c>
      <c r="D16" s="24">
        <f>'11кл(2)'!P16</f>
        <v>54.545454545454547</v>
      </c>
      <c r="E16" s="33">
        <f>'10кл(2)'!V16</f>
        <v>7.4375</v>
      </c>
      <c r="F16" s="52">
        <f>'9кл(2)'!U16</f>
        <v>31.25</v>
      </c>
      <c r="G16" s="50">
        <f t="shared" si="0"/>
        <v>31.077651515151516</v>
      </c>
      <c r="H16" s="40">
        <v>8</v>
      </c>
      <c r="I16">
        <v>9</v>
      </c>
    </row>
    <row r="17" spans="2:9" ht="21.75" customHeight="1" thickBot="1">
      <c r="B17" s="20">
        <v>12</v>
      </c>
      <c r="C17" s="22" t="s">
        <v>14</v>
      </c>
      <c r="D17" s="44">
        <f>'11кл(2)'!P17</f>
        <v>63.636363636363633</v>
      </c>
      <c r="E17" s="33">
        <f>'10кл(2)'!V17</f>
        <v>5.3125</v>
      </c>
      <c r="F17" s="50">
        <f>'9кл(2)'!U17</f>
        <v>25</v>
      </c>
      <c r="G17" s="50">
        <f t="shared" si="0"/>
        <v>31.316287878787875</v>
      </c>
      <c r="H17" s="40">
        <v>7</v>
      </c>
      <c r="I17">
        <v>6</v>
      </c>
    </row>
    <row r="18" spans="2:9" ht="30.75" customHeight="1" thickBot="1">
      <c r="B18" s="31">
        <v>13</v>
      </c>
      <c r="C18" s="32" t="s">
        <v>15</v>
      </c>
      <c r="D18" s="24">
        <f>'11кл(2)'!P18</f>
        <v>27.272727272727273</v>
      </c>
      <c r="E18" s="33">
        <f>'10кл(2)'!V18</f>
        <v>7.4375</v>
      </c>
      <c r="F18" s="50">
        <f>'9кл(2)'!U18</f>
        <v>25</v>
      </c>
      <c r="G18" s="50">
        <f t="shared" si="0"/>
        <v>19.90340909090909</v>
      </c>
      <c r="H18" s="38">
        <v>11</v>
      </c>
      <c r="I18" t="s">
        <v>25</v>
      </c>
    </row>
    <row r="19" spans="2:9" ht="18.75" customHeight="1" thickBot="1">
      <c r="B19" s="20">
        <v>14</v>
      </c>
      <c r="C19" s="30" t="s">
        <v>16</v>
      </c>
      <c r="D19" s="24">
        <f>'11кл(2)'!P19</f>
        <v>18.181818181818183</v>
      </c>
      <c r="E19" s="33">
        <f>'10кл(2)'!V19</f>
        <v>8.5</v>
      </c>
      <c r="F19" s="50">
        <f>'9кл(2)'!U19</f>
        <v>18.75</v>
      </c>
      <c r="G19" s="50">
        <f t="shared" si="0"/>
        <v>15.143939393939396</v>
      </c>
      <c r="H19" s="41">
        <v>13</v>
      </c>
      <c r="I19">
        <v>10</v>
      </c>
    </row>
  </sheetData>
  <mergeCells count="6">
    <mergeCell ref="B4:B5"/>
    <mergeCell ref="D4:D5"/>
    <mergeCell ref="E4:E5"/>
    <mergeCell ref="F4:F5"/>
    <mergeCell ref="G4:G5"/>
    <mergeCell ref="C4:C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"/>
  <sheetViews>
    <sheetView tabSelected="1" topLeftCell="D1" workbookViewId="0">
      <selection activeCell="L10" sqref="L10"/>
    </sheetView>
  </sheetViews>
  <sheetFormatPr defaultRowHeight="15"/>
  <cols>
    <col min="2" max="2" width="4" customWidth="1"/>
    <col min="3" max="3" width="80.85546875" customWidth="1"/>
    <col min="4" max="4" width="7.28515625" customWidth="1"/>
    <col min="5" max="5" width="5.140625" customWidth="1"/>
    <col min="6" max="6" width="6.5703125" style="12" customWidth="1"/>
    <col min="7" max="7" width="5.7109375" style="12" customWidth="1"/>
    <col min="8" max="8" width="8.5703125" customWidth="1"/>
  </cols>
  <sheetData>
    <row r="1" spans="2:8" ht="24" customHeight="1">
      <c r="B1" s="63"/>
      <c r="C1" s="1" t="s">
        <v>0</v>
      </c>
      <c r="D1" s="63" t="s">
        <v>18</v>
      </c>
      <c r="E1" s="63" t="s">
        <v>19</v>
      </c>
      <c r="F1" s="66" t="s">
        <v>20</v>
      </c>
      <c r="G1" s="66" t="s">
        <v>21</v>
      </c>
    </row>
    <row r="2" spans="2:8" ht="17.25" customHeight="1" thickBot="1">
      <c r="B2" s="64"/>
      <c r="C2" s="2" t="s">
        <v>1</v>
      </c>
      <c r="D2" s="65"/>
      <c r="E2" s="65"/>
      <c r="F2" s="67"/>
      <c r="G2" s="67"/>
    </row>
    <row r="3" spans="2:8" ht="34.5" customHeight="1" thickBot="1">
      <c r="B3" s="19">
        <v>1</v>
      </c>
      <c r="C3" s="28" t="s">
        <v>3</v>
      </c>
      <c r="D3" s="42">
        <v>3.1</v>
      </c>
      <c r="E3" s="46">
        <v>2.8</v>
      </c>
      <c r="F3" s="54">
        <v>2.7</v>
      </c>
      <c r="G3" s="55">
        <f>(D3+E3+F3)/3</f>
        <v>2.8666666666666671</v>
      </c>
      <c r="H3" s="34">
        <v>2</v>
      </c>
    </row>
    <row r="4" spans="2:8" ht="32.25" customHeight="1" thickBot="1">
      <c r="B4" s="19">
        <v>2</v>
      </c>
      <c r="C4" s="26" t="s">
        <v>4</v>
      </c>
      <c r="D4" s="43">
        <v>3.2</v>
      </c>
      <c r="E4" s="47">
        <v>2.9</v>
      </c>
      <c r="F4" s="56">
        <v>2.1</v>
      </c>
      <c r="G4" s="55">
        <f t="shared" ref="G4:G16" si="0">(D4+E4+F4)/3</f>
        <v>2.7333333333333329</v>
      </c>
      <c r="H4" s="35">
        <v>1</v>
      </c>
    </row>
    <row r="5" spans="2:8" ht="23.25" customHeight="1" thickBot="1">
      <c r="B5" s="19">
        <v>3</v>
      </c>
      <c r="C5" s="29" t="s">
        <v>5</v>
      </c>
      <c r="D5" s="44">
        <v>3.7</v>
      </c>
      <c r="E5" s="25">
        <v>4.9000000000000004</v>
      </c>
      <c r="F5" s="55">
        <v>4.0999999999999996</v>
      </c>
      <c r="G5" s="55">
        <f t="shared" si="0"/>
        <v>4.2333333333333334</v>
      </c>
      <c r="H5" s="36">
        <v>3</v>
      </c>
    </row>
    <row r="6" spans="2:8" ht="19.5" thickBot="1">
      <c r="B6" s="19">
        <v>4</v>
      </c>
      <c r="C6" s="22" t="s">
        <v>6</v>
      </c>
      <c r="D6" s="24">
        <v>5.7</v>
      </c>
      <c r="E6" s="48">
        <v>4.0999999999999996</v>
      </c>
      <c r="F6" s="55">
        <v>6</v>
      </c>
      <c r="G6" s="55">
        <f t="shared" si="0"/>
        <v>5.2666666666666666</v>
      </c>
      <c r="H6" s="37">
        <v>7</v>
      </c>
    </row>
    <row r="7" spans="2:8" ht="19.5" thickBot="1">
      <c r="B7" s="19">
        <v>5</v>
      </c>
      <c r="C7" s="22" t="s">
        <v>7</v>
      </c>
      <c r="D7" s="24">
        <v>4.4000000000000004</v>
      </c>
      <c r="E7" s="25">
        <v>5</v>
      </c>
      <c r="F7" s="55">
        <v>3.8</v>
      </c>
      <c r="G7" s="55">
        <f t="shared" si="0"/>
        <v>4.3999999999999995</v>
      </c>
      <c r="H7" s="37">
        <v>4</v>
      </c>
    </row>
    <row r="8" spans="2:8" ht="40.5" customHeight="1" thickBot="1">
      <c r="B8" s="19">
        <v>6</v>
      </c>
      <c r="C8" s="22" t="s">
        <v>8</v>
      </c>
      <c r="D8" s="24">
        <v>7.4</v>
      </c>
      <c r="E8" s="25">
        <v>5.5</v>
      </c>
      <c r="F8" s="55">
        <v>5.6</v>
      </c>
      <c r="G8" s="55">
        <f t="shared" si="0"/>
        <v>6.166666666666667</v>
      </c>
      <c r="H8" s="37">
        <v>10</v>
      </c>
    </row>
    <row r="9" spans="2:8" ht="25.5" customHeight="1" thickBot="1">
      <c r="B9" s="19">
        <v>7</v>
      </c>
      <c r="C9" s="30" t="s">
        <v>9</v>
      </c>
      <c r="D9" s="45">
        <v>8.6999999999999993</v>
      </c>
      <c r="E9" s="58">
        <v>6</v>
      </c>
      <c r="F9" s="59">
        <v>7.4</v>
      </c>
      <c r="G9" s="55">
        <f t="shared" si="0"/>
        <v>7.3666666666666671</v>
      </c>
      <c r="H9" s="38">
        <v>13</v>
      </c>
    </row>
    <row r="10" spans="2:8" ht="35.25" customHeight="1" thickBot="1">
      <c r="B10" s="31">
        <v>8</v>
      </c>
      <c r="C10" s="30" t="s">
        <v>10</v>
      </c>
      <c r="D10" s="45">
        <v>8.1999999999999993</v>
      </c>
      <c r="E10" s="58">
        <v>6</v>
      </c>
      <c r="F10" s="59">
        <v>7.2</v>
      </c>
      <c r="G10" s="55">
        <f t="shared" si="0"/>
        <v>7.1333333333333329</v>
      </c>
      <c r="H10" s="38">
        <v>12</v>
      </c>
    </row>
    <row r="11" spans="2:8" ht="21" customHeight="1" thickBot="1">
      <c r="B11" s="19">
        <v>9</v>
      </c>
      <c r="C11" s="22" t="s">
        <v>11</v>
      </c>
      <c r="D11" s="24">
        <v>6</v>
      </c>
      <c r="E11" s="25">
        <v>5.3</v>
      </c>
      <c r="F11" s="55">
        <v>6</v>
      </c>
      <c r="G11" s="55">
        <f t="shared" si="0"/>
        <v>5.7666666666666666</v>
      </c>
      <c r="H11" s="37">
        <v>8</v>
      </c>
    </row>
    <row r="12" spans="2:8" ht="51" customHeight="1" thickBot="1">
      <c r="B12" s="6">
        <v>10</v>
      </c>
      <c r="C12" s="23" t="s">
        <v>12</v>
      </c>
      <c r="D12" s="24">
        <v>5.0999999999999996</v>
      </c>
      <c r="E12" s="25">
        <v>5.8</v>
      </c>
      <c r="F12" s="57">
        <v>3.6</v>
      </c>
      <c r="G12" s="55">
        <f t="shared" si="0"/>
        <v>4.833333333333333</v>
      </c>
      <c r="H12" s="37">
        <v>5</v>
      </c>
    </row>
    <row r="13" spans="2:8" ht="19.5" customHeight="1" thickBot="1">
      <c r="B13" s="19">
        <v>11</v>
      </c>
      <c r="C13" s="22" t="s">
        <v>13</v>
      </c>
      <c r="D13" s="24">
        <v>5.9</v>
      </c>
      <c r="E13" s="25">
        <v>5.9</v>
      </c>
      <c r="F13" s="55">
        <v>6.4</v>
      </c>
      <c r="G13" s="55">
        <f t="shared" si="0"/>
        <v>6.0666666666666673</v>
      </c>
      <c r="H13" s="53">
        <v>9</v>
      </c>
    </row>
    <row r="14" spans="2:8" ht="21.75" customHeight="1" thickBot="1">
      <c r="B14" s="19">
        <v>12</v>
      </c>
      <c r="C14" s="22" t="s">
        <v>14</v>
      </c>
      <c r="D14" s="24">
        <v>5.5</v>
      </c>
      <c r="E14" s="25">
        <v>5.3</v>
      </c>
      <c r="F14" s="55">
        <v>4.5</v>
      </c>
      <c r="G14" s="55">
        <f t="shared" si="0"/>
        <v>5.1000000000000005</v>
      </c>
      <c r="H14" s="53">
        <v>6</v>
      </c>
    </row>
    <row r="15" spans="2:8" ht="30.75" customHeight="1" thickBot="1">
      <c r="B15" s="31">
        <v>13</v>
      </c>
      <c r="C15" s="32" t="s">
        <v>15</v>
      </c>
      <c r="D15" s="45">
        <v>7.9</v>
      </c>
      <c r="E15" s="25">
        <v>5.4</v>
      </c>
      <c r="F15" s="59">
        <v>7.5</v>
      </c>
      <c r="G15" s="55">
        <f t="shared" si="0"/>
        <v>6.9333333333333336</v>
      </c>
      <c r="H15" s="38">
        <v>11</v>
      </c>
    </row>
    <row r="16" spans="2:8" ht="18.75" customHeight="1" thickBot="1">
      <c r="B16" s="19">
        <v>14</v>
      </c>
      <c r="C16" s="22" t="s">
        <v>16</v>
      </c>
      <c r="D16" s="24">
        <v>6.5</v>
      </c>
      <c r="E16" s="58">
        <v>5.9</v>
      </c>
      <c r="F16" s="55">
        <v>6.2</v>
      </c>
      <c r="G16" s="55">
        <f t="shared" si="0"/>
        <v>6.2</v>
      </c>
      <c r="H16" s="53">
        <v>10</v>
      </c>
    </row>
  </sheetData>
  <mergeCells count="5">
    <mergeCell ref="B1:B2"/>
    <mergeCell ref="E1:E2"/>
    <mergeCell ref="D1:D2"/>
    <mergeCell ref="F1:F2"/>
    <mergeCell ref="G1:G2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P21"/>
  <sheetViews>
    <sheetView topLeftCell="B1" workbookViewId="0">
      <selection activeCell="C4" sqref="C4:C5"/>
    </sheetView>
  </sheetViews>
  <sheetFormatPr defaultRowHeight="15"/>
  <cols>
    <col min="2" max="2" width="4" customWidth="1"/>
    <col min="3" max="3" width="80.85546875" customWidth="1"/>
    <col min="4" max="4" width="5.140625" customWidth="1"/>
    <col min="5" max="5" width="4.42578125" customWidth="1"/>
    <col min="6" max="6" width="4.5703125" customWidth="1"/>
    <col min="7" max="7" width="5" customWidth="1"/>
    <col min="8" max="8" width="4.5703125" customWidth="1"/>
    <col min="9" max="9" width="4.85546875" customWidth="1"/>
    <col min="10" max="10" width="4.5703125" customWidth="1"/>
    <col min="11" max="11" width="4.28515625" customWidth="1"/>
    <col min="12" max="12" width="3.85546875" customWidth="1"/>
    <col min="13" max="13" width="4.42578125" customWidth="1"/>
    <col min="14" max="14" width="3.5703125" customWidth="1"/>
    <col min="15" max="15" width="4.7109375" customWidth="1"/>
    <col min="16" max="16" width="9.140625" style="12"/>
  </cols>
  <sheetData>
    <row r="3" spans="2:16" ht="15.75" thickBot="1"/>
    <row r="4" spans="2:16" ht="24" customHeight="1">
      <c r="B4" s="63"/>
      <c r="C4" s="68" t="s">
        <v>27</v>
      </c>
      <c r="D4" s="63" t="s">
        <v>2</v>
      </c>
    </row>
    <row r="5" spans="2:16" ht="17.25" customHeight="1" thickBot="1">
      <c r="B5" s="64"/>
      <c r="C5" s="69"/>
      <c r="D5" s="64"/>
    </row>
    <row r="6" spans="2:16" ht="20.25" customHeight="1" thickBot="1">
      <c r="B6" s="5">
        <v>1</v>
      </c>
      <c r="C6" s="4" t="s">
        <v>3</v>
      </c>
      <c r="D6" s="4">
        <v>1</v>
      </c>
      <c r="E6" s="9"/>
      <c r="F6" s="10">
        <v>1</v>
      </c>
      <c r="G6" s="11">
        <v>1</v>
      </c>
      <c r="H6" s="11">
        <v>1</v>
      </c>
      <c r="I6" s="11"/>
      <c r="J6" s="11">
        <v>1</v>
      </c>
      <c r="K6" s="11">
        <v>1</v>
      </c>
      <c r="L6" s="11"/>
      <c r="M6" s="11">
        <v>1</v>
      </c>
      <c r="N6" s="11"/>
      <c r="O6" s="21">
        <f>SUM(D6:N6)</f>
        <v>7</v>
      </c>
      <c r="P6" s="14">
        <f>O6*100/11</f>
        <v>63.636363636363633</v>
      </c>
    </row>
    <row r="7" spans="2:16" ht="22.5" customHeight="1" thickBot="1">
      <c r="B7" s="5">
        <v>2</v>
      </c>
      <c r="C7" s="4" t="s">
        <v>4</v>
      </c>
      <c r="D7" s="4">
        <v>1</v>
      </c>
      <c r="E7" s="9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/>
      <c r="L7" s="11"/>
      <c r="M7" s="11">
        <v>1</v>
      </c>
      <c r="N7" s="11">
        <v>1</v>
      </c>
      <c r="O7" s="21">
        <f t="shared" ref="O7:O19" si="0">SUM(D7:N7)</f>
        <v>9</v>
      </c>
      <c r="P7" s="14">
        <f t="shared" ref="P7:P19" si="1">O7*100/11</f>
        <v>81.818181818181813</v>
      </c>
    </row>
    <row r="8" spans="2:16" ht="19.5" customHeight="1" thickBot="1">
      <c r="B8" s="5">
        <v>3</v>
      </c>
      <c r="C8" s="4" t="s">
        <v>5</v>
      </c>
      <c r="D8" s="4"/>
      <c r="E8" s="9">
        <v>1</v>
      </c>
      <c r="F8" s="11">
        <v>1</v>
      </c>
      <c r="G8" s="11"/>
      <c r="H8" s="11"/>
      <c r="I8" s="11"/>
      <c r="J8" s="11"/>
      <c r="K8" s="11">
        <v>1</v>
      </c>
      <c r="L8" s="11"/>
      <c r="M8" s="11"/>
      <c r="N8" s="11">
        <v>1</v>
      </c>
      <c r="O8" s="21">
        <f t="shared" si="0"/>
        <v>4</v>
      </c>
      <c r="P8" s="14">
        <f t="shared" si="1"/>
        <v>36.363636363636367</v>
      </c>
    </row>
    <row r="9" spans="2:16" ht="16.5" thickBot="1">
      <c r="B9" s="5">
        <v>4</v>
      </c>
      <c r="C9" s="4" t="s">
        <v>6</v>
      </c>
      <c r="D9" s="4"/>
      <c r="E9" s="9">
        <v>1</v>
      </c>
      <c r="F9" s="11">
        <v>1</v>
      </c>
      <c r="G9" s="11"/>
      <c r="H9" s="11"/>
      <c r="I9" s="11"/>
      <c r="J9" s="11">
        <v>1</v>
      </c>
      <c r="K9" s="11"/>
      <c r="L9" s="11">
        <v>1</v>
      </c>
      <c r="M9" s="11">
        <v>1</v>
      </c>
      <c r="N9" s="11"/>
      <c r="O9" s="21">
        <f t="shared" si="0"/>
        <v>5</v>
      </c>
      <c r="P9" s="14">
        <f t="shared" si="1"/>
        <v>45.454545454545453</v>
      </c>
    </row>
    <row r="10" spans="2:16" ht="16.5" thickBot="1">
      <c r="B10" s="5">
        <v>5</v>
      </c>
      <c r="C10" s="4" t="s">
        <v>7</v>
      </c>
      <c r="D10" s="4"/>
      <c r="E10" s="9"/>
      <c r="F10" s="10"/>
      <c r="G10" s="11"/>
      <c r="H10" s="11"/>
      <c r="I10" s="11"/>
      <c r="J10" s="11"/>
      <c r="K10" s="11"/>
      <c r="L10" s="11"/>
      <c r="M10" s="11"/>
      <c r="N10" s="11"/>
      <c r="O10" s="21">
        <f t="shared" si="0"/>
        <v>0</v>
      </c>
      <c r="P10" s="14">
        <f t="shared" si="1"/>
        <v>0</v>
      </c>
    </row>
    <row r="11" spans="2:16" ht="29.25" customHeight="1" thickBot="1">
      <c r="B11" s="5">
        <v>6</v>
      </c>
      <c r="C11" s="4" t="s">
        <v>8</v>
      </c>
      <c r="D11" s="4">
        <v>1</v>
      </c>
      <c r="E11" s="9">
        <v>1</v>
      </c>
      <c r="F11" s="10">
        <v>1</v>
      </c>
      <c r="G11" s="11">
        <v>1</v>
      </c>
      <c r="H11" s="11">
        <v>1</v>
      </c>
      <c r="I11" s="11"/>
      <c r="J11" s="11"/>
      <c r="K11" s="11">
        <v>1</v>
      </c>
      <c r="L11" s="11">
        <v>1</v>
      </c>
      <c r="M11" s="11"/>
      <c r="N11" s="11">
        <v>1</v>
      </c>
      <c r="O11" s="21">
        <f t="shared" si="0"/>
        <v>8</v>
      </c>
      <c r="P11" s="14">
        <f t="shared" si="1"/>
        <v>72.727272727272734</v>
      </c>
    </row>
    <row r="12" spans="2:16" ht="22.5" customHeight="1" thickBot="1">
      <c r="B12" s="5">
        <v>7</v>
      </c>
      <c r="C12" s="4" t="s">
        <v>9</v>
      </c>
      <c r="D12" s="4">
        <v>1</v>
      </c>
      <c r="E12" s="9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21">
        <f t="shared" si="0"/>
        <v>11</v>
      </c>
      <c r="P12" s="14">
        <f t="shared" si="1"/>
        <v>100</v>
      </c>
    </row>
    <row r="13" spans="2:16" ht="21" customHeight="1" thickBot="1">
      <c r="B13" s="5">
        <v>8</v>
      </c>
      <c r="C13" s="4" t="s">
        <v>10</v>
      </c>
      <c r="D13" s="4">
        <v>1</v>
      </c>
      <c r="E13" s="9">
        <v>1</v>
      </c>
      <c r="F13" s="11">
        <v>1</v>
      </c>
      <c r="G13" s="11"/>
      <c r="H13" s="11">
        <v>1</v>
      </c>
      <c r="I13" s="11">
        <v>1</v>
      </c>
      <c r="J13" s="11"/>
      <c r="K13" s="11"/>
      <c r="L13" s="11">
        <v>1</v>
      </c>
      <c r="M13" s="11"/>
      <c r="N13" s="11"/>
      <c r="O13" s="21">
        <f t="shared" si="0"/>
        <v>6</v>
      </c>
      <c r="P13" s="14">
        <f t="shared" si="1"/>
        <v>54.545454545454547</v>
      </c>
    </row>
    <row r="14" spans="2:16" ht="21" customHeight="1" thickBot="1">
      <c r="B14" s="5">
        <v>9</v>
      </c>
      <c r="C14" s="4" t="s">
        <v>11</v>
      </c>
      <c r="D14" s="4"/>
      <c r="E14" s="9">
        <v>1</v>
      </c>
      <c r="F14" s="11">
        <v>1</v>
      </c>
      <c r="G14" s="11"/>
      <c r="H14" s="11">
        <v>1</v>
      </c>
      <c r="I14" s="11"/>
      <c r="J14" s="11"/>
      <c r="K14" s="11">
        <v>1</v>
      </c>
      <c r="L14" s="11"/>
      <c r="M14" s="11"/>
      <c r="N14" s="11"/>
      <c r="O14" s="21">
        <f t="shared" si="0"/>
        <v>4</v>
      </c>
      <c r="P14" s="14">
        <f t="shared" si="1"/>
        <v>36.363636363636367</v>
      </c>
    </row>
    <row r="15" spans="2:16" ht="51" customHeight="1" thickBot="1">
      <c r="B15" s="6">
        <v>10</v>
      </c>
      <c r="C15" s="7" t="s">
        <v>12</v>
      </c>
      <c r="D15" s="4"/>
      <c r="E15" s="9">
        <v>1</v>
      </c>
      <c r="F15" s="11">
        <v>1</v>
      </c>
      <c r="G15" s="11"/>
      <c r="H15" s="11"/>
      <c r="I15" s="11"/>
      <c r="J15" s="11">
        <v>1</v>
      </c>
      <c r="K15" s="11">
        <v>1</v>
      </c>
      <c r="L15" s="10"/>
      <c r="M15" s="11">
        <v>1</v>
      </c>
      <c r="N15" s="11">
        <v>1</v>
      </c>
      <c r="O15" s="21">
        <f t="shared" si="0"/>
        <v>6</v>
      </c>
      <c r="P15" s="14">
        <f t="shared" si="1"/>
        <v>54.545454545454547</v>
      </c>
    </row>
    <row r="16" spans="2:16" ht="19.5" customHeight="1" thickBot="1">
      <c r="B16" s="5">
        <v>11</v>
      </c>
      <c r="C16" s="4" t="s">
        <v>13</v>
      </c>
      <c r="D16" s="4"/>
      <c r="E16" s="9">
        <v>1</v>
      </c>
      <c r="F16" s="11">
        <v>1</v>
      </c>
      <c r="G16" s="10">
        <v>1</v>
      </c>
      <c r="H16" s="11">
        <v>1</v>
      </c>
      <c r="I16" s="11"/>
      <c r="J16" s="11">
        <v>1</v>
      </c>
      <c r="K16" s="11"/>
      <c r="L16" s="11"/>
      <c r="M16" s="11">
        <v>1</v>
      </c>
      <c r="N16" s="11"/>
      <c r="O16" s="21">
        <f t="shared" si="0"/>
        <v>6</v>
      </c>
      <c r="P16" s="14">
        <f t="shared" si="1"/>
        <v>54.545454545454547</v>
      </c>
    </row>
    <row r="17" spans="2:16" ht="21.75" customHeight="1" thickBot="1">
      <c r="B17" s="5">
        <v>12</v>
      </c>
      <c r="C17" s="4" t="s">
        <v>14</v>
      </c>
      <c r="D17" s="4">
        <v>1</v>
      </c>
      <c r="E17" s="9">
        <v>1</v>
      </c>
      <c r="F17" s="11">
        <v>1</v>
      </c>
      <c r="G17" s="10">
        <v>1</v>
      </c>
      <c r="H17" s="11">
        <v>1</v>
      </c>
      <c r="I17" s="11"/>
      <c r="J17" s="11">
        <v>1</v>
      </c>
      <c r="K17" s="11">
        <v>1</v>
      </c>
      <c r="L17" s="11"/>
      <c r="M17" s="11"/>
      <c r="N17" s="11"/>
      <c r="O17" s="21">
        <f t="shared" si="0"/>
        <v>7</v>
      </c>
      <c r="P17" s="14">
        <f t="shared" si="1"/>
        <v>63.636363636363633</v>
      </c>
    </row>
    <row r="18" spans="2:16" ht="30.75" customHeight="1" thickBot="1">
      <c r="B18" s="5">
        <v>13</v>
      </c>
      <c r="C18" s="4" t="s">
        <v>15</v>
      </c>
      <c r="D18" s="4"/>
      <c r="E18" s="9"/>
      <c r="F18" s="10">
        <v>1</v>
      </c>
      <c r="G18" s="11"/>
      <c r="H18" s="11"/>
      <c r="I18" s="11"/>
      <c r="J18" s="11">
        <v>1</v>
      </c>
      <c r="K18" s="11"/>
      <c r="L18" s="11"/>
      <c r="M18" s="11"/>
      <c r="N18" s="11">
        <v>1</v>
      </c>
      <c r="O18" s="21">
        <f t="shared" si="0"/>
        <v>3</v>
      </c>
      <c r="P18" s="14">
        <f t="shared" si="1"/>
        <v>27.272727272727273</v>
      </c>
    </row>
    <row r="19" spans="2:16" ht="18.75" customHeight="1" thickBot="1">
      <c r="B19" s="5">
        <v>14</v>
      </c>
      <c r="C19" s="4" t="s">
        <v>16</v>
      </c>
      <c r="D19" s="4"/>
      <c r="E19" s="9"/>
      <c r="F19" s="11">
        <v>1</v>
      </c>
      <c r="G19" s="10"/>
      <c r="H19" s="11"/>
      <c r="I19" s="11">
        <v>1</v>
      </c>
      <c r="J19" s="11"/>
      <c r="K19" s="11"/>
      <c r="L19" s="11"/>
      <c r="M19" s="11"/>
      <c r="N19" s="11"/>
      <c r="O19" s="21">
        <f t="shared" si="0"/>
        <v>2</v>
      </c>
      <c r="P19" s="14">
        <f t="shared" si="1"/>
        <v>18.181818181818183</v>
      </c>
    </row>
    <row r="20" spans="2:16" ht="16.5" thickBot="1">
      <c r="B20" s="5">
        <v>15</v>
      </c>
      <c r="C20" s="4"/>
      <c r="D20" s="4"/>
      <c r="E20" s="9"/>
      <c r="F20" s="10"/>
      <c r="G20" s="10"/>
      <c r="H20" s="10"/>
      <c r="I20" s="10"/>
      <c r="J20" s="10"/>
      <c r="K20" s="10"/>
      <c r="L20" s="10"/>
      <c r="M20" s="10"/>
      <c r="N20" s="10"/>
    </row>
    <row r="21" spans="2:16" ht="16.5" thickBot="1">
      <c r="B21" s="5">
        <v>16</v>
      </c>
      <c r="C21" s="4"/>
      <c r="D21" s="4"/>
      <c r="E21" s="9"/>
      <c r="F21" s="10"/>
      <c r="G21" s="10"/>
      <c r="H21" s="10"/>
      <c r="I21" s="10"/>
      <c r="J21" s="10"/>
      <c r="K21" s="10"/>
      <c r="L21" s="10"/>
      <c r="M21" s="10"/>
      <c r="N21" s="10"/>
    </row>
  </sheetData>
  <mergeCells count="3">
    <mergeCell ref="B4:B5"/>
    <mergeCell ref="D4:D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21"/>
  <sheetViews>
    <sheetView topLeftCell="C2" workbookViewId="0">
      <selection activeCell="Q6" sqref="Q6"/>
    </sheetView>
  </sheetViews>
  <sheetFormatPr defaultRowHeight="15"/>
  <cols>
    <col min="2" max="2" width="4" customWidth="1"/>
    <col min="3" max="3" width="80.85546875" customWidth="1"/>
    <col min="4" max="4" width="5.140625" customWidth="1"/>
    <col min="5" max="5" width="4.42578125" customWidth="1"/>
    <col min="6" max="6" width="4.5703125" customWidth="1"/>
    <col min="7" max="7" width="5" customWidth="1"/>
    <col min="8" max="8" width="4.5703125" customWidth="1"/>
    <col min="9" max="9" width="4.85546875" customWidth="1"/>
    <col min="10" max="10" width="4.5703125" customWidth="1"/>
    <col min="11" max="11" width="4.28515625" customWidth="1"/>
    <col min="12" max="12" width="3.85546875" customWidth="1"/>
    <col min="13" max="13" width="4.42578125" customWidth="1"/>
    <col min="14" max="14" width="3.5703125" customWidth="1"/>
    <col min="15" max="15" width="4.140625" customWidth="1"/>
    <col min="16" max="16" width="4.7109375" customWidth="1"/>
    <col min="17" max="17" width="9.140625" style="12"/>
  </cols>
  <sheetData>
    <row r="3" spans="2:17" ht="15.75" thickBot="1"/>
    <row r="4" spans="2:17" ht="24" customHeight="1">
      <c r="B4" s="63"/>
      <c r="C4" s="1" t="s">
        <v>0</v>
      </c>
      <c r="D4" s="63" t="s">
        <v>2</v>
      </c>
    </row>
    <row r="5" spans="2:17" ht="17.25" customHeight="1" thickBot="1">
      <c r="B5" s="64"/>
      <c r="C5" s="2" t="s">
        <v>1</v>
      </c>
      <c r="D5" s="64"/>
    </row>
    <row r="6" spans="2:17" ht="34.5" customHeight="1" thickBot="1">
      <c r="B6" s="5">
        <v>1</v>
      </c>
      <c r="C6" s="4" t="s">
        <v>3</v>
      </c>
      <c r="D6" s="4">
        <v>6</v>
      </c>
      <c r="E6" s="9">
        <v>1</v>
      </c>
      <c r="F6" s="10">
        <v>2</v>
      </c>
      <c r="G6" s="11">
        <v>3</v>
      </c>
      <c r="H6" s="11">
        <v>5</v>
      </c>
      <c r="I6" s="11">
        <v>3</v>
      </c>
      <c r="J6" s="11">
        <v>3</v>
      </c>
      <c r="K6" s="11">
        <v>3</v>
      </c>
      <c r="L6" s="11">
        <v>2</v>
      </c>
      <c r="M6" s="11">
        <v>1</v>
      </c>
      <c r="N6" s="11">
        <v>2</v>
      </c>
      <c r="O6" s="11">
        <v>5</v>
      </c>
      <c r="P6" s="11">
        <v>4</v>
      </c>
      <c r="Q6" s="17">
        <f>SUM(D6:P6)/13</f>
        <v>3.0769230769230771</v>
      </c>
    </row>
    <row r="7" spans="2:17" ht="32.25" customHeight="1" thickBot="1">
      <c r="B7" s="5">
        <v>2</v>
      </c>
      <c r="C7" s="4" t="s">
        <v>4</v>
      </c>
      <c r="D7" s="4">
        <v>1</v>
      </c>
      <c r="E7" s="9">
        <v>4</v>
      </c>
      <c r="F7" s="11">
        <v>3</v>
      </c>
      <c r="G7" s="11">
        <v>4</v>
      </c>
      <c r="H7" s="11">
        <v>4</v>
      </c>
      <c r="I7" s="11">
        <v>4</v>
      </c>
      <c r="J7" s="11">
        <v>2</v>
      </c>
      <c r="K7" s="11">
        <v>2</v>
      </c>
      <c r="L7" s="11">
        <v>4</v>
      </c>
      <c r="M7" s="11">
        <v>2</v>
      </c>
      <c r="N7" s="11">
        <v>1</v>
      </c>
      <c r="O7" s="11">
        <v>4</v>
      </c>
      <c r="P7" s="11">
        <v>6</v>
      </c>
      <c r="Q7" s="17">
        <f t="shared" ref="Q7:Q19" si="0">SUM(D7:P7)/13</f>
        <v>3.1538461538461537</v>
      </c>
    </row>
    <row r="8" spans="2:17" ht="23.25" customHeight="1" thickBot="1">
      <c r="B8" s="5">
        <v>3</v>
      </c>
      <c r="C8" s="4" t="s">
        <v>5</v>
      </c>
      <c r="D8" s="4">
        <v>9</v>
      </c>
      <c r="E8" s="9"/>
      <c r="F8" s="11">
        <v>6</v>
      </c>
      <c r="G8" s="11">
        <v>5</v>
      </c>
      <c r="H8" s="11">
        <v>1</v>
      </c>
      <c r="I8" s="11">
        <v>1</v>
      </c>
      <c r="J8" s="11">
        <v>4</v>
      </c>
      <c r="K8" s="11"/>
      <c r="L8" s="11">
        <v>1</v>
      </c>
      <c r="M8" s="11">
        <v>3</v>
      </c>
      <c r="N8" s="11">
        <v>3</v>
      </c>
      <c r="O8" s="11">
        <v>10</v>
      </c>
      <c r="P8" s="11">
        <v>5</v>
      </c>
      <c r="Q8" s="17">
        <f t="shared" si="0"/>
        <v>3.6923076923076925</v>
      </c>
    </row>
    <row r="9" spans="2:17" ht="16.5" thickBot="1">
      <c r="B9" s="5">
        <v>4</v>
      </c>
      <c r="C9" s="4" t="s">
        <v>6</v>
      </c>
      <c r="D9" s="4">
        <v>7</v>
      </c>
      <c r="E9" s="9">
        <v>5</v>
      </c>
      <c r="F9" s="11">
        <v>12</v>
      </c>
      <c r="G9" s="11">
        <v>10</v>
      </c>
      <c r="H9" s="11">
        <v>6</v>
      </c>
      <c r="I9" s="11">
        <v>5</v>
      </c>
      <c r="J9" s="11">
        <v>7</v>
      </c>
      <c r="K9" s="11"/>
      <c r="L9" s="11">
        <v>3</v>
      </c>
      <c r="M9" s="11">
        <v>5</v>
      </c>
      <c r="N9" s="11">
        <v>4</v>
      </c>
      <c r="O9" s="11">
        <v>3</v>
      </c>
      <c r="P9" s="11">
        <v>7</v>
      </c>
      <c r="Q9" s="17">
        <f t="shared" si="0"/>
        <v>5.6923076923076925</v>
      </c>
    </row>
    <row r="10" spans="2:17" ht="16.5" thickBot="1">
      <c r="B10" s="5">
        <v>5</v>
      </c>
      <c r="C10" s="4" t="s">
        <v>7</v>
      </c>
      <c r="D10" s="4">
        <v>2</v>
      </c>
      <c r="E10" s="9">
        <v>2</v>
      </c>
      <c r="F10" s="10">
        <v>1</v>
      </c>
      <c r="G10" s="11">
        <v>11</v>
      </c>
      <c r="H10" s="11">
        <v>13</v>
      </c>
      <c r="I10" s="11"/>
      <c r="J10" s="11">
        <v>6</v>
      </c>
      <c r="K10" s="11"/>
      <c r="L10" s="11">
        <v>5</v>
      </c>
      <c r="M10" s="11">
        <v>8</v>
      </c>
      <c r="N10" s="11">
        <v>5</v>
      </c>
      <c r="O10" s="11">
        <v>1</v>
      </c>
      <c r="P10" s="11">
        <v>3</v>
      </c>
      <c r="Q10" s="17">
        <f t="shared" si="0"/>
        <v>4.384615384615385</v>
      </c>
    </row>
    <row r="11" spans="2:17" ht="40.5" customHeight="1" thickBot="1">
      <c r="B11" s="5">
        <v>6</v>
      </c>
      <c r="C11" s="4" t="s">
        <v>8</v>
      </c>
      <c r="D11" s="4">
        <v>4</v>
      </c>
      <c r="E11" s="9"/>
      <c r="F11" s="10">
        <v>11</v>
      </c>
      <c r="G11" s="11">
        <v>7</v>
      </c>
      <c r="H11" s="11">
        <v>8</v>
      </c>
      <c r="I11" s="11">
        <v>12</v>
      </c>
      <c r="J11" s="11">
        <v>8</v>
      </c>
      <c r="K11" s="11">
        <v>4</v>
      </c>
      <c r="L11" s="11">
        <v>6</v>
      </c>
      <c r="M11" s="11">
        <v>9</v>
      </c>
      <c r="N11" s="11">
        <v>7</v>
      </c>
      <c r="O11" s="11">
        <v>12</v>
      </c>
      <c r="P11" s="11">
        <v>8</v>
      </c>
      <c r="Q11" s="17">
        <f t="shared" si="0"/>
        <v>7.384615384615385</v>
      </c>
    </row>
    <row r="12" spans="2:17" ht="25.5" customHeight="1" thickBot="1">
      <c r="B12" s="5">
        <v>7</v>
      </c>
      <c r="C12" s="4" t="s">
        <v>9</v>
      </c>
      <c r="D12" s="4">
        <v>13</v>
      </c>
      <c r="E12" s="9"/>
      <c r="F12" s="11">
        <v>13</v>
      </c>
      <c r="G12" s="11">
        <v>15</v>
      </c>
      <c r="H12" s="11">
        <v>10</v>
      </c>
      <c r="I12" s="11">
        <v>13</v>
      </c>
      <c r="J12" s="11">
        <v>14</v>
      </c>
      <c r="K12" s="11"/>
      <c r="L12" s="11">
        <v>8</v>
      </c>
      <c r="M12" s="11"/>
      <c r="N12" s="11">
        <v>13</v>
      </c>
      <c r="O12" s="11">
        <v>14</v>
      </c>
      <c r="P12" s="11">
        <v>0</v>
      </c>
      <c r="Q12" s="17">
        <f t="shared" si="0"/>
        <v>8.6923076923076916</v>
      </c>
    </row>
    <row r="13" spans="2:17" ht="35.25" customHeight="1" thickBot="1">
      <c r="B13" s="5">
        <v>8</v>
      </c>
      <c r="C13" s="4" t="s">
        <v>10</v>
      </c>
      <c r="D13" s="4">
        <v>10</v>
      </c>
      <c r="E13" s="9"/>
      <c r="F13" s="11">
        <v>10</v>
      </c>
      <c r="G13" s="11">
        <v>8</v>
      </c>
      <c r="H13" s="11">
        <v>12</v>
      </c>
      <c r="I13" s="11">
        <v>10</v>
      </c>
      <c r="J13" s="11">
        <v>13</v>
      </c>
      <c r="K13" s="11">
        <v>5</v>
      </c>
      <c r="L13" s="11">
        <v>7</v>
      </c>
      <c r="M13" s="11">
        <v>12</v>
      </c>
      <c r="N13" s="11">
        <v>8</v>
      </c>
      <c r="O13" s="11">
        <v>11</v>
      </c>
      <c r="P13" s="11">
        <v>0</v>
      </c>
      <c r="Q13" s="17">
        <f t="shared" si="0"/>
        <v>8.1538461538461533</v>
      </c>
    </row>
    <row r="14" spans="2:17" ht="21" customHeight="1" thickBot="1">
      <c r="B14" s="5">
        <v>9</v>
      </c>
      <c r="C14" s="4" t="s">
        <v>11</v>
      </c>
      <c r="D14" s="4">
        <v>11</v>
      </c>
      <c r="E14" s="9">
        <v>6</v>
      </c>
      <c r="F14" s="11"/>
      <c r="G14" s="11">
        <v>9</v>
      </c>
      <c r="H14" s="11">
        <v>7</v>
      </c>
      <c r="I14" s="11">
        <v>9</v>
      </c>
      <c r="J14" s="11">
        <v>12</v>
      </c>
      <c r="K14" s="11"/>
      <c r="L14" s="11">
        <v>9</v>
      </c>
      <c r="M14" s="11"/>
      <c r="N14" s="11">
        <v>6</v>
      </c>
      <c r="O14" s="11">
        <v>9</v>
      </c>
      <c r="P14" s="11">
        <v>0</v>
      </c>
      <c r="Q14" s="17">
        <f t="shared" si="0"/>
        <v>6</v>
      </c>
    </row>
    <row r="15" spans="2:17" ht="51" customHeight="1" thickBot="1">
      <c r="B15" s="6">
        <v>10</v>
      </c>
      <c r="C15" s="7" t="s">
        <v>12</v>
      </c>
      <c r="D15" s="4">
        <v>8</v>
      </c>
      <c r="E15" s="9">
        <v>3</v>
      </c>
      <c r="F15" s="11">
        <v>4</v>
      </c>
      <c r="G15" s="11">
        <v>2</v>
      </c>
      <c r="H15" s="11">
        <v>2</v>
      </c>
      <c r="I15" s="11">
        <v>2</v>
      </c>
      <c r="J15" s="11">
        <v>9</v>
      </c>
      <c r="K15" s="11">
        <v>1</v>
      </c>
      <c r="L15" s="10">
        <v>10</v>
      </c>
      <c r="M15" s="11">
        <v>4</v>
      </c>
      <c r="N15" s="11">
        <v>12</v>
      </c>
      <c r="O15" s="11">
        <v>8</v>
      </c>
      <c r="P15" s="11">
        <v>1</v>
      </c>
      <c r="Q15" s="17">
        <f t="shared" si="0"/>
        <v>5.0769230769230766</v>
      </c>
    </row>
    <row r="16" spans="2:17" ht="19.5" customHeight="1" thickBot="1">
      <c r="B16" s="5">
        <v>11</v>
      </c>
      <c r="C16" s="4" t="s">
        <v>13</v>
      </c>
      <c r="D16" s="4">
        <v>5</v>
      </c>
      <c r="E16" s="9"/>
      <c r="F16" s="11">
        <v>9</v>
      </c>
      <c r="G16" s="10">
        <v>6</v>
      </c>
      <c r="H16" s="11">
        <v>11</v>
      </c>
      <c r="I16" s="11"/>
      <c r="J16" s="11">
        <v>11</v>
      </c>
      <c r="K16" s="11"/>
      <c r="L16" s="11">
        <v>11</v>
      </c>
      <c r="M16" s="11">
        <v>7</v>
      </c>
      <c r="N16" s="11">
        <v>11</v>
      </c>
      <c r="O16" s="11">
        <v>6</v>
      </c>
      <c r="P16" s="11">
        <v>0</v>
      </c>
      <c r="Q16" s="17">
        <f t="shared" si="0"/>
        <v>5.9230769230769234</v>
      </c>
    </row>
    <row r="17" spans="2:17" ht="21.75" customHeight="1" thickBot="1">
      <c r="B17" s="5">
        <v>12</v>
      </c>
      <c r="C17" s="4" t="s">
        <v>14</v>
      </c>
      <c r="D17" s="4">
        <v>3</v>
      </c>
      <c r="E17" s="9"/>
      <c r="F17" s="11">
        <v>8</v>
      </c>
      <c r="G17" s="10">
        <v>1</v>
      </c>
      <c r="H17" s="11">
        <v>3</v>
      </c>
      <c r="I17" s="11">
        <v>7</v>
      </c>
      <c r="J17" s="11">
        <v>1</v>
      </c>
      <c r="K17" s="11">
        <v>6</v>
      </c>
      <c r="L17" s="11">
        <v>12</v>
      </c>
      <c r="M17" s="11">
        <v>6</v>
      </c>
      <c r="N17" s="11">
        <v>10</v>
      </c>
      <c r="O17" s="11">
        <v>13</v>
      </c>
      <c r="P17" s="11">
        <v>2</v>
      </c>
      <c r="Q17" s="17">
        <f t="shared" si="0"/>
        <v>5.5384615384615383</v>
      </c>
    </row>
    <row r="18" spans="2:17" ht="30.75" customHeight="1" thickBot="1">
      <c r="B18" s="5">
        <v>13</v>
      </c>
      <c r="C18" s="4" t="s">
        <v>15</v>
      </c>
      <c r="D18" s="4">
        <v>14</v>
      </c>
      <c r="E18" s="9">
        <v>7</v>
      </c>
      <c r="F18" s="10">
        <v>5</v>
      </c>
      <c r="G18" s="11">
        <v>13</v>
      </c>
      <c r="H18" s="11">
        <v>9</v>
      </c>
      <c r="I18" s="11">
        <v>8</v>
      </c>
      <c r="J18" s="11">
        <v>5</v>
      </c>
      <c r="K18" s="11"/>
      <c r="L18" s="11">
        <v>13</v>
      </c>
      <c r="M18" s="11">
        <v>10</v>
      </c>
      <c r="N18" s="11">
        <v>12</v>
      </c>
      <c r="O18" s="11">
        <v>7</v>
      </c>
      <c r="P18" s="11">
        <v>0</v>
      </c>
      <c r="Q18" s="17">
        <f t="shared" si="0"/>
        <v>7.9230769230769234</v>
      </c>
    </row>
    <row r="19" spans="2:17" ht="18.75" customHeight="1" thickBot="1">
      <c r="B19" s="5">
        <v>14</v>
      </c>
      <c r="C19" s="4" t="s">
        <v>16</v>
      </c>
      <c r="D19" s="4">
        <v>12</v>
      </c>
      <c r="E19" s="9">
        <v>8</v>
      </c>
      <c r="F19" s="11">
        <v>7</v>
      </c>
      <c r="G19" s="10">
        <v>14</v>
      </c>
      <c r="H19" s="11"/>
      <c r="I19" s="11">
        <v>11</v>
      </c>
      <c r="J19" s="11">
        <v>10</v>
      </c>
      <c r="K19" s="11"/>
      <c r="L19" s="11"/>
      <c r="M19" s="11">
        <v>11</v>
      </c>
      <c r="N19" s="11">
        <v>9</v>
      </c>
      <c r="O19" s="11">
        <v>2</v>
      </c>
      <c r="P19" s="11">
        <v>0</v>
      </c>
      <c r="Q19" s="17">
        <f t="shared" si="0"/>
        <v>6.4615384615384617</v>
      </c>
    </row>
    <row r="20" spans="2:17" ht="16.5" thickBot="1">
      <c r="B20" s="5">
        <v>15</v>
      </c>
      <c r="C20" s="4"/>
      <c r="D20" s="4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7" ht="16.5" thickBot="1">
      <c r="B21" s="5">
        <v>16</v>
      </c>
      <c r="C21" s="4"/>
      <c r="D21" s="4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</row>
  </sheetData>
  <mergeCells count="2">
    <mergeCell ref="B4:B5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V21"/>
  <sheetViews>
    <sheetView topLeftCell="C1" workbookViewId="0">
      <selection activeCell="C4" sqref="C4:C5"/>
    </sheetView>
  </sheetViews>
  <sheetFormatPr defaultRowHeight="15"/>
  <cols>
    <col min="2" max="2" width="4" customWidth="1"/>
    <col min="3" max="3" width="80.85546875" customWidth="1"/>
    <col min="4" max="4" width="5.140625" customWidth="1"/>
    <col min="5" max="5" width="4.42578125" customWidth="1"/>
    <col min="6" max="6" width="4.5703125" customWidth="1"/>
    <col min="7" max="7" width="5" customWidth="1"/>
    <col min="8" max="8" width="4.5703125" customWidth="1"/>
    <col min="9" max="9" width="4.85546875" customWidth="1"/>
    <col min="10" max="10" width="4.5703125" customWidth="1"/>
    <col min="11" max="11" width="4.28515625" customWidth="1"/>
    <col min="12" max="12" width="3.85546875" customWidth="1"/>
    <col min="13" max="13" width="4.42578125" customWidth="1"/>
    <col min="14" max="14" width="3.5703125" customWidth="1"/>
    <col min="15" max="15" width="4.140625" customWidth="1"/>
    <col min="16" max="16" width="4.42578125" customWidth="1"/>
    <col min="17" max="17" width="5.140625" style="15" customWidth="1"/>
    <col min="18" max="18" width="4.85546875" customWidth="1"/>
    <col min="19" max="19" width="4.7109375" customWidth="1"/>
    <col min="20" max="20" width="5" style="15" customWidth="1"/>
    <col min="21" max="21" width="6.140625" style="15" customWidth="1"/>
    <col min="22" max="22" width="5" style="15" customWidth="1"/>
  </cols>
  <sheetData>
    <row r="3" spans="2:22" ht="15.75" thickBot="1"/>
    <row r="4" spans="2:22" ht="24" customHeight="1">
      <c r="B4" s="63"/>
      <c r="C4" s="68" t="s">
        <v>27</v>
      </c>
      <c r="D4" s="63" t="s">
        <v>2</v>
      </c>
    </row>
    <row r="5" spans="2:22" ht="17.25" customHeight="1" thickBot="1">
      <c r="B5" s="64"/>
      <c r="C5" s="69"/>
      <c r="D5" s="64"/>
      <c r="V5" s="15" t="s">
        <v>17</v>
      </c>
    </row>
    <row r="6" spans="2:22" ht="34.5" customHeight="1" thickBot="1">
      <c r="B6" s="3">
        <v>1</v>
      </c>
      <c r="C6" s="4" t="s">
        <v>3</v>
      </c>
      <c r="D6" s="4">
        <v>1</v>
      </c>
      <c r="E6" s="9">
        <v>1</v>
      </c>
      <c r="F6" s="10">
        <v>1</v>
      </c>
      <c r="G6" s="11"/>
      <c r="H6" s="11">
        <v>1</v>
      </c>
      <c r="I6" s="11">
        <v>1</v>
      </c>
      <c r="J6" s="11">
        <v>1</v>
      </c>
      <c r="K6" s="11"/>
      <c r="L6" s="11"/>
      <c r="M6" s="11"/>
      <c r="N6" s="11"/>
      <c r="O6" s="11">
        <v>1</v>
      </c>
      <c r="P6" s="11">
        <v>1</v>
      </c>
      <c r="Q6" s="16"/>
      <c r="R6" s="11"/>
      <c r="S6" s="11"/>
      <c r="T6" s="16">
        <v>0</v>
      </c>
      <c r="U6" s="18">
        <f>SUM(D6:T6)</f>
        <v>8</v>
      </c>
      <c r="V6" s="15">
        <f>U6*100/17</f>
        <v>47.058823529411768</v>
      </c>
    </row>
    <row r="7" spans="2:22" ht="32.25" customHeight="1" thickBot="1">
      <c r="B7" s="3">
        <v>2</v>
      </c>
      <c r="C7" s="4" t="s">
        <v>4</v>
      </c>
      <c r="D7" s="4">
        <v>1</v>
      </c>
      <c r="E7" s="9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6">
        <v>1</v>
      </c>
      <c r="R7" s="11">
        <v>1</v>
      </c>
      <c r="S7" s="11"/>
      <c r="T7" s="16">
        <f t="shared" ref="T7:T19" si="0">SUM(D7:S7)/16</f>
        <v>0.9375</v>
      </c>
      <c r="U7" s="18">
        <f t="shared" ref="U7:U19" si="1">SUM(D7:T7)</f>
        <v>15.9375</v>
      </c>
      <c r="V7" s="15">
        <f t="shared" ref="V7:V12" si="2">U7*100/17</f>
        <v>93.75</v>
      </c>
    </row>
    <row r="8" spans="2:22" ht="23.25" customHeight="1" thickBot="1">
      <c r="B8" s="3">
        <v>3</v>
      </c>
      <c r="C8" s="4" t="s">
        <v>5</v>
      </c>
      <c r="D8" s="4"/>
      <c r="E8" s="9"/>
      <c r="F8" s="11"/>
      <c r="G8" s="11"/>
      <c r="H8" s="11"/>
      <c r="I8" s="11"/>
      <c r="J8" s="11"/>
      <c r="K8" s="11"/>
      <c r="L8" s="11">
        <v>1</v>
      </c>
      <c r="M8" s="11">
        <v>1</v>
      </c>
      <c r="N8" s="11"/>
      <c r="O8" s="11"/>
      <c r="P8" s="10">
        <v>1</v>
      </c>
      <c r="Q8" s="16">
        <v>1</v>
      </c>
      <c r="R8" s="11">
        <v>1</v>
      </c>
      <c r="S8" s="11">
        <v>1</v>
      </c>
      <c r="T8" s="16">
        <f t="shared" si="0"/>
        <v>0.375</v>
      </c>
      <c r="U8" s="18">
        <f t="shared" si="1"/>
        <v>6.375</v>
      </c>
      <c r="V8" s="15">
        <f t="shared" si="2"/>
        <v>37.5</v>
      </c>
    </row>
    <row r="9" spans="2:22" ht="16.5" thickBot="1">
      <c r="B9" s="3">
        <v>4</v>
      </c>
      <c r="C9" s="4" t="s">
        <v>6</v>
      </c>
      <c r="D9" s="4">
        <v>1</v>
      </c>
      <c r="E9" s="9"/>
      <c r="F9" s="11">
        <v>1</v>
      </c>
      <c r="G9" s="11"/>
      <c r="H9" s="11"/>
      <c r="I9" s="11"/>
      <c r="J9" s="11"/>
      <c r="K9" s="11">
        <v>1</v>
      </c>
      <c r="L9" s="11"/>
      <c r="M9" s="11">
        <v>1</v>
      </c>
      <c r="N9" s="11">
        <v>1</v>
      </c>
      <c r="O9" s="11">
        <v>1</v>
      </c>
      <c r="P9" s="11">
        <v>1</v>
      </c>
      <c r="Q9" s="16"/>
      <c r="R9" s="11"/>
      <c r="S9" s="11"/>
      <c r="T9" s="16">
        <f t="shared" si="0"/>
        <v>0.4375</v>
      </c>
      <c r="U9" s="18">
        <f t="shared" si="1"/>
        <v>7.4375</v>
      </c>
      <c r="V9" s="15">
        <f t="shared" si="2"/>
        <v>43.75</v>
      </c>
    </row>
    <row r="10" spans="2:22" ht="16.5" thickBot="1">
      <c r="B10" s="3">
        <v>5</v>
      </c>
      <c r="C10" s="4" t="s">
        <v>7</v>
      </c>
      <c r="D10" s="4"/>
      <c r="E10" s="9"/>
      <c r="F10" s="10"/>
      <c r="G10" s="11"/>
      <c r="H10" s="11">
        <v>1</v>
      </c>
      <c r="I10" s="11"/>
      <c r="J10" s="11"/>
      <c r="K10" s="11"/>
      <c r="L10" s="11"/>
      <c r="M10" s="11"/>
      <c r="N10" s="11">
        <v>1</v>
      </c>
      <c r="O10" s="11"/>
      <c r="P10" s="10"/>
      <c r="Q10" s="16"/>
      <c r="R10" s="11"/>
      <c r="S10" s="11"/>
      <c r="T10" s="16">
        <f t="shared" si="0"/>
        <v>0.125</v>
      </c>
      <c r="U10" s="18">
        <f t="shared" si="1"/>
        <v>2.125</v>
      </c>
      <c r="V10" s="15">
        <f t="shared" si="2"/>
        <v>12.5</v>
      </c>
    </row>
    <row r="11" spans="2:22" ht="40.5" customHeight="1" thickBot="1">
      <c r="B11" s="3">
        <v>6</v>
      </c>
      <c r="C11" s="4" t="s">
        <v>8</v>
      </c>
      <c r="D11" s="4">
        <v>1</v>
      </c>
      <c r="E11" s="9">
        <v>1</v>
      </c>
      <c r="F11" s="10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/>
      <c r="M11" s="11"/>
      <c r="N11" s="11"/>
      <c r="O11" s="11">
        <v>1</v>
      </c>
      <c r="P11" s="10">
        <v>1</v>
      </c>
      <c r="Q11" s="16"/>
      <c r="R11" s="11">
        <v>1</v>
      </c>
      <c r="S11" s="11">
        <v>1</v>
      </c>
      <c r="T11" s="16">
        <f t="shared" si="0"/>
        <v>0.75</v>
      </c>
      <c r="U11" s="18">
        <f t="shared" si="1"/>
        <v>12.75</v>
      </c>
      <c r="V11" s="15">
        <f t="shared" si="2"/>
        <v>75</v>
      </c>
    </row>
    <row r="12" spans="2:22" ht="25.5" customHeight="1" thickBot="1">
      <c r="B12" s="3">
        <v>7</v>
      </c>
      <c r="C12" s="4" t="s">
        <v>9</v>
      </c>
      <c r="D12" s="4"/>
      <c r="E12" s="9"/>
      <c r="F12" s="11"/>
      <c r="G12" s="11">
        <v>1</v>
      </c>
      <c r="H12" s="11"/>
      <c r="I12" s="11">
        <v>1</v>
      </c>
      <c r="J12" s="11"/>
      <c r="K12" s="11"/>
      <c r="L12" s="11"/>
      <c r="M12" s="11">
        <v>1</v>
      </c>
      <c r="N12" s="11">
        <v>1</v>
      </c>
      <c r="O12" s="11"/>
      <c r="P12" s="10"/>
      <c r="Q12" s="16">
        <v>1</v>
      </c>
      <c r="R12" s="11">
        <v>1</v>
      </c>
      <c r="S12" s="11">
        <v>1</v>
      </c>
      <c r="T12" s="16">
        <f t="shared" si="0"/>
        <v>0.4375</v>
      </c>
      <c r="U12" s="18">
        <f t="shared" si="1"/>
        <v>7.4375</v>
      </c>
      <c r="V12" s="15">
        <f t="shared" si="2"/>
        <v>43.75</v>
      </c>
    </row>
    <row r="13" spans="2:22" ht="35.25" customHeight="1" thickBot="1">
      <c r="B13" s="3">
        <v>8</v>
      </c>
      <c r="C13" s="4" t="s">
        <v>10</v>
      </c>
      <c r="D13" s="4"/>
      <c r="E13" s="9"/>
      <c r="F13" s="11">
        <v>1</v>
      </c>
      <c r="G13" s="11"/>
      <c r="H13" s="11"/>
      <c r="I13" s="11"/>
      <c r="J13" s="11">
        <v>1</v>
      </c>
      <c r="K13" s="11">
        <v>1</v>
      </c>
      <c r="L13" s="11"/>
      <c r="M13" s="11">
        <v>1</v>
      </c>
      <c r="N13" s="11"/>
      <c r="O13" s="11">
        <v>1</v>
      </c>
      <c r="P13" s="10"/>
      <c r="Q13" s="16">
        <v>1</v>
      </c>
      <c r="R13" s="11">
        <v>1</v>
      </c>
      <c r="S13" s="11">
        <v>1</v>
      </c>
      <c r="T13" s="16">
        <f t="shared" si="0"/>
        <v>0.5</v>
      </c>
      <c r="U13" s="18">
        <f t="shared" si="1"/>
        <v>8.5</v>
      </c>
      <c r="V13" s="15">
        <f t="shared" ref="V13:V20" si="3">SUM(D13:T13)</f>
        <v>8.5</v>
      </c>
    </row>
    <row r="14" spans="2:22" ht="21" customHeight="1" thickBot="1">
      <c r="B14" s="3">
        <v>9</v>
      </c>
      <c r="C14" s="4" t="s">
        <v>11</v>
      </c>
      <c r="D14" s="4"/>
      <c r="E14" s="9"/>
      <c r="F14" s="11">
        <v>1</v>
      </c>
      <c r="G14" s="11"/>
      <c r="H14" s="11"/>
      <c r="I14" s="11">
        <v>1</v>
      </c>
      <c r="J14" s="11"/>
      <c r="K14" s="11"/>
      <c r="L14" s="11"/>
      <c r="M14" s="11">
        <v>1</v>
      </c>
      <c r="N14" s="11"/>
      <c r="O14" s="11">
        <v>1</v>
      </c>
      <c r="P14" s="10"/>
      <c r="Q14" s="16"/>
      <c r="R14" s="11"/>
      <c r="S14" s="11"/>
      <c r="T14" s="16">
        <f t="shared" si="0"/>
        <v>0.25</v>
      </c>
      <c r="U14" s="18">
        <f t="shared" si="1"/>
        <v>4.25</v>
      </c>
      <c r="V14" s="15">
        <f t="shared" si="3"/>
        <v>4.25</v>
      </c>
    </row>
    <row r="15" spans="2:22" ht="51" customHeight="1" thickBot="1">
      <c r="B15" s="6">
        <v>10</v>
      </c>
      <c r="C15" s="7" t="s">
        <v>12</v>
      </c>
      <c r="D15" s="4">
        <v>1</v>
      </c>
      <c r="E15" s="9"/>
      <c r="F15" s="11"/>
      <c r="G15" s="11"/>
      <c r="H15" s="11">
        <v>1</v>
      </c>
      <c r="I15" s="11">
        <v>1</v>
      </c>
      <c r="J15" s="11"/>
      <c r="K15" s="11">
        <v>1</v>
      </c>
      <c r="L15" s="10"/>
      <c r="M15" s="11">
        <v>1</v>
      </c>
      <c r="N15" s="11"/>
      <c r="O15" s="11">
        <v>1</v>
      </c>
      <c r="P15" s="11"/>
      <c r="Q15" s="16">
        <v>1</v>
      </c>
      <c r="R15" s="11">
        <v>1</v>
      </c>
      <c r="S15" s="11"/>
      <c r="T15" s="16">
        <f t="shared" si="0"/>
        <v>0.5</v>
      </c>
      <c r="U15" s="18">
        <f t="shared" si="1"/>
        <v>8.5</v>
      </c>
      <c r="V15" s="15">
        <f t="shared" si="3"/>
        <v>8.5</v>
      </c>
    </row>
    <row r="16" spans="2:22" ht="19.5" customHeight="1" thickBot="1">
      <c r="B16" s="3">
        <v>11</v>
      </c>
      <c r="C16" s="4" t="s">
        <v>13</v>
      </c>
      <c r="D16" s="4">
        <v>1</v>
      </c>
      <c r="E16" s="9"/>
      <c r="F16" s="11">
        <v>1</v>
      </c>
      <c r="G16" s="10"/>
      <c r="H16" s="11"/>
      <c r="I16" s="11">
        <v>1</v>
      </c>
      <c r="J16" s="11"/>
      <c r="K16" s="11">
        <v>1</v>
      </c>
      <c r="L16" s="11">
        <v>1</v>
      </c>
      <c r="M16" s="11"/>
      <c r="N16" s="11"/>
      <c r="O16" s="11"/>
      <c r="P16" s="10">
        <v>0</v>
      </c>
      <c r="Q16" s="16">
        <v>1</v>
      </c>
      <c r="R16" s="11"/>
      <c r="S16" s="11">
        <v>1</v>
      </c>
      <c r="T16" s="16">
        <f t="shared" si="0"/>
        <v>0.4375</v>
      </c>
      <c r="U16" s="18">
        <f t="shared" si="1"/>
        <v>7.4375</v>
      </c>
      <c r="V16" s="15">
        <f t="shared" si="3"/>
        <v>7.4375</v>
      </c>
    </row>
    <row r="17" spans="2:22" ht="21.75" customHeight="1" thickBot="1">
      <c r="B17" s="3">
        <v>12</v>
      </c>
      <c r="C17" s="4" t="s">
        <v>14</v>
      </c>
      <c r="D17" s="4"/>
      <c r="E17" s="9"/>
      <c r="F17" s="11"/>
      <c r="G17" s="10"/>
      <c r="H17" s="11"/>
      <c r="I17" s="11"/>
      <c r="J17" s="11"/>
      <c r="K17" s="11"/>
      <c r="L17" s="11">
        <v>0</v>
      </c>
      <c r="M17" s="11">
        <v>1</v>
      </c>
      <c r="N17" s="11">
        <v>1</v>
      </c>
      <c r="O17" s="11">
        <v>1</v>
      </c>
      <c r="P17" s="10">
        <v>1</v>
      </c>
      <c r="Q17" s="16"/>
      <c r="R17" s="11">
        <v>1</v>
      </c>
      <c r="S17" s="11"/>
      <c r="T17" s="16">
        <f t="shared" si="0"/>
        <v>0.3125</v>
      </c>
      <c r="U17" s="18">
        <f t="shared" si="1"/>
        <v>5.3125</v>
      </c>
      <c r="V17" s="15">
        <f t="shared" si="3"/>
        <v>5.3125</v>
      </c>
    </row>
    <row r="18" spans="2:22" ht="30.75" customHeight="1" thickBot="1">
      <c r="B18" s="3">
        <v>13</v>
      </c>
      <c r="C18" s="4" t="s">
        <v>15</v>
      </c>
      <c r="D18" s="4"/>
      <c r="E18" s="9"/>
      <c r="F18" s="10">
        <v>1</v>
      </c>
      <c r="G18" s="11"/>
      <c r="H18" s="11">
        <v>1</v>
      </c>
      <c r="I18" s="11">
        <v>1</v>
      </c>
      <c r="J18" s="11"/>
      <c r="K18" s="11"/>
      <c r="L18" s="11">
        <v>1</v>
      </c>
      <c r="M18" s="11">
        <v>1</v>
      </c>
      <c r="N18" s="11"/>
      <c r="O18" s="11"/>
      <c r="P18" s="11">
        <v>1</v>
      </c>
      <c r="Q18" s="16"/>
      <c r="R18" s="8">
        <v>1</v>
      </c>
      <c r="S18" s="11"/>
      <c r="T18" s="16">
        <f t="shared" si="0"/>
        <v>0.4375</v>
      </c>
      <c r="U18" s="18">
        <f t="shared" si="1"/>
        <v>7.4375</v>
      </c>
      <c r="V18" s="15">
        <f t="shared" si="3"/>
        <v>7.4375</v>
      </c>
    </row>
    <row r="19" spans="2:22" ht="18.75" customHeight="1" thickBot="1">
      <c r="B19" s="3">
        <v>14</v>
      </c>
      <c r="C19" s="4" t="s">
        <v>16</v>
      </c>
      <c r="D19" s="4"/>
      <c r="E19" s="9"/>
      <c r="F19" s="11">
        <v>1</v>
      </c>
      <c r="G19" s="10"/>
      <c r="H19" s="11">
        <v>1</v>
      </c>
      <c r="I19" s="11">
        <v>1</v>
      </c>
      <c r="J19" s="11">
        <v>1</v>
      </c>
      <c r="K19" s="11"/>
      <c r="L19" s="11">
        <v>1</v>
      </c>
      <c r="M19" s="11">
        <v>1</v>
      </c>
      <c r="N19" s="11"/>
      <c r="O19" s="11">
        <v>1</v>
      </c>
      <c r="P19" s="11">
        <v>1</v>
      </c>
      <c r="Q19" s="16"/>
      <c r="R19" s="8"/>
      <c r="S19" s="11"/>
      <c r="T19" s="16">
        <f t="shared" si="0"/>
        <v>0.5</v>
      </c>
      <c r="U19" s="18">
        <f t="shared" si="1"/>
        <v>8.5</v>
      </c>
      <c r="V19" s="15">
        <f t="shared" si="3"/>
        <v>8.5</v>
      </c>
    </row>
    <row r="20" spans="2:22" ht="16.5" thickBot="1">
      <c r="B20" s="3">
        <v>15</v>
      </c>
      <c r="C20" s="4"/>
      <c r="D20" s="4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6"/>
      <c r="V20" s="15">
        <f t="shared" si="3"/>
        <v>0</v>
      </c>
    </row>
    <row r="21" spans="2:22" ht="16.5" thickBot="1">
      <c r="B21" s="3">
        <v>16</v>
      </c>
      <c r="C21" s="4"/>
      <c r="D21" s="4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6"/>
    </row>
  </sheetData>
  <mergeCells count="3">
    <mergeCell ref="B4:B5"/>
    <mergeCell ref="D4:D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T21"/>
  <sheetViews>
    <sheetView topLeftCell="C1" workbookViewId="0">
      <selection activeCell="T5" sqref="T1:T1048576"/>
    </sheetView>
  </sheetViews>
  <sheetFormatPr defaultRowHeight="15"/>
  <cols>
    <col min="2" max="2" width="4" customWidth="1"/>
    <col min="3" max="3" width="80.85546875" customWidth="1"/>
    <col min="4" max="4" width="5.140625" customWidth="1"/>
    <col min="5" max="5" width="4.42578125" customWidth="1"/>
    <col min="6" max="6" width="4.5703125" customWidth="1"/>
    <col min="7" max="7" width="5" customWidth="1"/>
    <col min="8" max="8" width="4.5703125" customWidth="1"/>
    <col min="9" max="9" width="4.85546875" customWidth="1"/>
    <col min="10" max="10" width="4.5703125" customWidth="1"/>
    <col min="11" max="11" width="4.28515625" customWidth="1"/>
    <col min="12" max="12" width="3.85546875" customWidth="1"/>
    <col min="13" max="13" width="4.42578125" customWidth="1"/>
    <col min="14" max="14" width="3.5703125" customWidth="1"/>
    <col min="15" max="15" width="4.140625" customWidth="1"/>
    <col min="16" max="16" width="4.42578125" customWidth="1"/>
    <col min="17" max="17" width="5.140625" style="15" customWidth="1"/>
    <col min="18" max="18" width="4.85546875" customWidth="1"/>
    <col min="19" max="19" width="4.7109375" customWidth="1"/>
    <col min="20" max="20" width="9.140625" style="12"/>
  </cols>
  <sheetData>
    <row r="3" spans="2:20" ht="15.75" thickBot="1"/>
    <row r="4" spans="2:20" ht="24" customHeight="1">
      <c r="B4" s="63"/>
      <c r="C4" s="1" t="s">
        <v>0</v>
      </c>
      <c r="D4" s="63" t="s">
        <v>2</v>
      </c>
    </row>
    <row r="5" spans="2:20" ht="17.25" customHeight="1" thickBot="1">
      <c r="B5" s="64"/>
      <c r="C5" s="2" t="s">
        <v>1</v>
      </c>
      <c r="D5" s="64"/>
    </row>
    <row r="6" spans="2:20" ht="34.5" customHeight="1" thickBot="1">
      <c r="B6" s="3">
        <v>1</v>
      </c>
      <c r="C6" s="4" t="s">
        <v>3</v>
      </c>
      <c r="D6" s="4"/>
      <c r="E6" s="9"/>
      <c r="F6" s="10">
        <v>1</v>
      </c>
      <c r="G6" s="11">
        <v>5</v>
      </c>
      <c r="H6" s="11">
        <v>1</v>
      </c>
      <c r="I6" s="11">
        <v>1</v>
      </c>
      <c r="J6" s="11">
        <v>5</v>
      </c>
      <c r="K6" s="11">
        <v>1</v>
      </c>
      <c r="L6" s="11">
        <v>6</v>
      </c>
      <c r="M6" s="11">
        <v>1</v>
      </c>
      <c r="N6" s="11">
        <v>10</v>
      </c>
      <c r="O6" s="11">
        <v>1</v>
      </c>
      <c r="P6" s="11">
        <v>2</v>
      </c>
      <c r="Q6" s="16">
        <v>3</v>
      </c>
      <c r="R6" s="11">
        <v>4</v>
      </c>
      <c r="S6" s="11">
        <v>4</v>
      </c>
      <c r="T6" s="17">
        <f>SUM(D6:S6)/16</f>
        <v>2.8125</v>
      </c>
    </row>
    <row r="7" spans="2:20" ht="32.25" customHeight="1" thickBot="1">
      <c r="B7" s="3">
        <v>2</v>
      </c>
      <c r="C7" s="4" t="s">
        <v>4</v>
      </c>
      <c r="D7" s="4">
        <v>1</v>
      </c>
      <c r="E7" s="9">
        <v>2</v>
      </c>
      <c r="F7" s="11">
        <v>2</v>
      </c>
      <c r="G7" s="11">
        <v>2</v>
      </c>
      <c r="H7" s="11">
        <v>3</v>
      </c>
      <c r="I7" s="11">
        <v>2</v>
      </c>
      <c r="J7" s="11">
        <v>4</v>
      </c>
      <c r="K7" s="11">
        <v>2</v>
      </c>
      <c r="L7" s="11">
        <v>1</v>
      </c>
      <c r="M7" s="11">
        <v>2</v>
      </c>
      <c r="N7" s="11">
        <v>5</v>
      </c>
      <c r="O7" s="11">
        <v>9</v>
      </c>
      <c r="P7" s="11">
        <v>1</v>
      </c>
      <c r="Q7" s="16">
        <v>1</v>
      </c>
      <c r="R7" s="11">
        <v>3</v>
      </c>
      <c r="S7" s="11">
        <v>6</v>
      </c>
      <c r="T7" s="17">
        <f t="shared" ref="T7:T19" si="0">SUM(D7:S7)/16</f>
        <v>2.875</v>
      </c>
    </row>
    <row r="8" spans="2:20" ht="23.25" customHeight="1" thickBot="1">
      <c r="B8" s="3">
        <v>3</v>
      </c>
      <c r="C8" s="4" t="s">
        <v>5</v>
      </c>
      <c r="D8" s="4"/>
      <c r="E8" s="9">
        <v>1</v>
      </c>
      <c r="F8" s="11">
        <v>10</v>
      </c>
      <c r="G8" s="11">
        <v>9</v>
      </c>
      <c r="H8" s="11">
        <v>13</v>
      </c>
      <c r="I8" s="11">
        <v>3</v>
      </c>
      <c r="J8" s="11">
        <v>2</v>
      </c>
      <c r="K8" s="11"/>
      <c r="L8" s="11">
        <v>5</v>
      </c>
      <c r="M8" s="11">
        <v>10</v>
      </c>
      <c r="N8" s="11">
        <v>8</v>
      </c>
      <c r="O8" s="11">
        <v>2</v>
      </c>
      <c r="P8" s="10">
        <v>5</v>
      </c>
      <c r="Q8" s="16">
        <v>0</v>
      </c>
      <c r="R8" s="11">
        <v>5</v>
      </c>
      <c r="S8" s="11">
        <v>5</v>
      </c>
      <c r="T8" s="17">
        <f t="shared" si="0"/>
        <v>4.875</v>
      </c>
    </row>
    <row r="9" spans="2:20" ht="16.5" thickBot="1">
      <c r="B9" s="3">
        <v>4</v>
      </c>
      <c r="C9" s="4" t="s">
        <v>6</v>
      </c>
      <c r="D9" s="4"/>
      <c r="E9" s="9"/>
      <c r="F9" s="11">
        <v>9</v>
      </c>
      <c r="G9" s="11">
        <v>3</v>
      </c>
      <c r="H9" s="11">
        <v>2</v>
      </c>
      <c r="I9" s="11">
        <v>4</v>
      </c>
      <c r="J9" s="11">
        <v>3</v>
      </c>
      <c r="K9" s="11">
        <v>3</v>
      </c>
      <c r="L9" s="11">
        <v>7</v>
      </c>
      <c r="M9" s="11">
        <v>6</v>
      </c>
      <c r="N9" s="11">
        <v>3</v>
      </c>
      <c r="O9" s="11">
        <v>0</v>
      </c>
      <c r="P9" s="11">
        <v>10</v>
      </c>
      <c r="Q9" s="16">
        <v>2</v>
      </c>
      <c r="R9" s="11">
        <v>7</v>
      </c>
      <c r="S9" s="11">
        <v>7</v>
      </c>
      <c r="T9" s="17">
        <f t="shared" si="0"/>
        <v>4.125</v>
      </c>
    </row>
    <row r="10" spans="2:20" ht="16.5" thickBot="1">
      <c r="B10" s="3">
        <v>5</v>
      </c>
      <c r="C10" s="4" t="s">
        <v>7</v>
      </c>
      <c r="D10" s="4"/>
      <c r="E10" s="9">
        <v>3</v>
      </c>
      <c r="F10" s="10">
        <v>4</v>
      </c>
      <c r="G10" s="11">
        <v>12</v>
      </c>
      <c r="H10" s="11">
        <v>5</v>
      </c>
      <c r="I10" s="11">
        <v>5</v>
      </c>
      <c r="J10" s="11">
        <v>11</v>
      </c>
      <c r="K10" s="11"/>
      <c r="L10" s="11">
        <v>4</v>
      </c>
      <c r="M10" s="11">
        <v>11</v>
      </c>
      <c r="N10" s="11">
        <v>1</v>
      </c>
      <c r="O10" s="11">
        <v>3</v>
      </c>
      <c r="P10" s="10">
        <v>6</v>
      </c>
      <c r="Q10" s="16">
        <v>4</v>
      </c>
      <c r="R10" s="11">
        <v>8</v>
      </c>
      <c r="S10" s="11">
        <v>3</v>
      </c>
      <c r="T10" s="17">
        <f t="shared" si="0"/>
        <v>5</v>
      </c>
    </row>
    <row r="11" spans="2:20" ht="40.5" customHeight="1" thickBot="1">
      <c r="B11" s="3">
        <v>6</v>
      </c>
      <c r="C11" s="4" t="s">
        <v>8</v>
      </c>
      <c r="D11" s="4"/>
      <c r="E11" s="9">
        <v>4</v>
      </c>
      <c r="F11" s="10">
        <v>6</v>
      </c>
      <c r="G11" s="11">
        <v>8</v>
      </c>
      <c r="H11" s="11">
        <v>4</v>
      </c>
      <c r="I11" s="11"/>
      <c r="J11" s="11">
        <v>9</v>
      </c>
      <c r="K11" s="11">
        <v>4</v>
      </c>
      <c r="L11" s="11">
        <v>8</v>
      </c>
      <c r="M11" s="11"/>
      <c r="N11" s="11">
        <v>4</v>
      </c>
      <c r="O11" s="11">
        <v>13</v>
      </c>
      <c r="P11" s="10">
        <v>9</v>
      </c>
      <c r="Q11" s="16">
        <v>11</v>
      </c>
      <c r="R11" s="11">
        <v>0</v>
      </c>
      <c r="S11" s="11">
        <v>8</v>
      </c>
      <c r="T11" s="17">
        <f t="shared" si="0"/>
        <v>5.5</v>
      </c>
    </row>
    <row r="12" spans="2:20" ht="25.5" customHeight="1" thickBot="1">
      <c r="B12" s="3">
        <v>7</v>
      </c>
      <c r="C12" s="4" t="s">
        <v>9</v>
      </c>
      <c r="D12" s="4">
        <v>9</v>
      </c>
      <c r="E12" s="9">
        <v>5</v>
      </c>
      <c r="F12" s="11">
        <v>11</v>
      </c>
      <c r="G12" s="11">
        <v>7</v>
      </c>
      <c r="H12" s="11">
        <v>7</v>
      </c>
      <c r="I12" s="11">
        <v>7</v>
      </c>
      <c r="J12" s="11">
        <v>8</v>
      </c>
      <c r="K12" s="11"/>
      <c r="L12" s="11">
        <v>3</v>
      </c>
      <c r="M12" s="11">
        <v>9</v>
      </c>
      <c r="N12" s="11">
        <v>6</v>
      </c>
      <c r="O12" s="11">
        <v>4</v>
      </c>
      <c r="P12" s="10">
        <v>8</v>
      </c>
      <c r="Q12" s="16">
        <v>10</v>
      </c>
      <c r="R12" s="11">
        <v>2</v>
      </c>
      <c r="S12" s="11">
        <v>0</v>
      </c>
      <c r="T12" s="17">
        <f t="shared" si="0"/>
        <v>6</v>
      </c>
    </row>
    <row r="13" spans="2:20" ht="35.25" customHeight="1" thickBot="1">
      <c r="B13" s="3">
        <v>8</v>
      </c>
      <c r="C13" s="4" t="s">
        <v>10</v>
      </c>
      <c r="D13" s="4"/>
      <c r="E13" s="9"/>
      <c r="F13" s="11">
        <v>12</v>
      </c>
      <c r="G13" s="11">
        <v>6</v>
      </c>
      <c r="H13" s="11">
        <v>8</v>
      </c>
      <c r="I13" s="11">
        <v>8</v>
      </c>
      <c r="J13" s="11">
        <v>10</v>
      </c>
      <c r="K13" s="11">
        <v>5</v>
      </c>
      <c r="L13" s="11">
        <v>11</v>
      </c>
      <c r="M13" s="11">
        <v>12</v>
      </c>
      <c r="N13" s="11">
        <v>8</v>
      </c>
      <c r="O13" s="11">
        <v>5</v>
      </c>
      <c r="P13" s="10">
        <v>0</v>
      </c>
      <c r="Q13" s="16">
        <v>5</v>
      </c>
      <c r="R13" s="11">
        <v>6</v>
      </c>
      <c r="S13" s="11">
        <v>0</v>
      </c>
      <c r="T13" s="17">
        <f t="shared" si="0"/>
        <v>6</v>
      </c>
    </row>
    <row r="14" spans="2:20" ht="21" customHeight="1" thickBot="1">
      <c r="B14" s="3">
        <v>9</v>
      </c>
      <c r="C14" s="4" t="s">
        <v>11</v>
      </c>
      <c r="D14" s="4">
        <v>2</v>
      </c>
      <c r="E14" s="9"/>
      <c r="F14" s="11"/>
      <c r="G14" s="11">
        <v>4</v>
      </c>
      <c r="H14" s="11">
        <v>10</v>
      </c>
      <c r="I14" s="11">
        <v>9</v>
      </c>
      <c r="J14" s="11">
        <v>11</v>
      </c>
      <c r="K14" s="11">
        <v>7</v>
      </c>
      <c r="L14" s="11">
        <v>12</v>
      </c>
      <c r="M14" s="11">
        <v>3</v>
      </c>
      <c r="N14" s="11">
        <v>7</v>
      </c>
      <c r="O14" s="11">
        <v>12</v>
      </c>
      <c r="P14" s="10">
        <v>7</v>
      </c>
      <c r="Q14" s="16">
        <v>0</v>
      </c>
      <c r="R14" s="11">
        <v>0</v>
      </c>
      <c r="S14" s="11">
        <v>0</v>
      </c>
      <c r="T14" s="17">
        <f t="shared" si="0"/>
        <v>5.25</v>
      </c>
    </row>
    <row r="15" spans="2:20" ht="51" customHeight="1" thickBot="1">
      <c r="B15" s="6">
        <v>10</v>
      </c>
      <c r="C15" s="7" t="s">
        <v>12</v>
      </c>
      <c r="D15" s="4">
        <v>7</v>
      </c>
      <c r="E15" s="9"/>
      <c r="F15" s="11">
        <v>3</v>
      </c>
      <c r="G15" s="11">
        <v>10</v>
      </c>
      <c r="H15" s="11">
        <v>9</v>
      </c>
      <c r="I15" s="11"/>
      <c r="J15" s="11">
        <v>12</v>
      </c>
      <c r="K15" s="11">
        <v>6</v>
      </c>
      <c r="L15" s="10">
        <v>14</v>
      </c>
      <c r="M15" s="11">
        <v>4</v>
      </c>
      <c r="N15" s="11">
        <v>2</v>
      </c>
      <c r="O15" s="11">
        <v>14</v>
      </c>
      <c r="P15" s="11">
        <v>3</v>
      </c>
      <c r="Q15" s="16">
        <v>8</v>
      </c>
      <c r="R15" s="11">
        <v>0</v>
      </c>
      <c r="S15" s="11">
        <v>1</v>
      </c>
      <c r="T15" s="17">
        <f t="shared" si="0"/>
        <v>5.8125</v>
      </c>
    </row>
    <row r="16" spans="2:20" ht="19.5" customHeight="1" thickBot="1">
      <c r="B16" s="3">
        <v>11</v>
      </c>
      <c r="C16" s="4" t="s">
        <v>13</v>
      </c>
      <c r="D16" s="4">
        <v>10</v>
      </c>
      <c r="E16" s="9">
        <v>6</v>
      </c>
      <c r="F16" s="11">
        <v>13</v>
      </c>
      <c r="G16" s="10">
        <v>11</v>
      </c>
      <c r="H16" s="11">
        <v>6</v>
      </c>
      <c r="I16" s="11">
        <v>10</v>
      </c>
      <c r="J16" s="11"/>
      <c r="K16" s="11"/>
      <c r="L16" s="11">
        <v>10</v>
      </c>
      <c r="M16" s="11">
        <v>5</v>
      </c>
      <c r="N16" s="11">
        <v>13</v>
      </c>
      <c r="O16" s="11">
        <v>4</v>
      </c>
      <c r="P16" s="10">
        <v>0</v>
      </c>
      <c r="Q16" s="16">
        <v>7</v>
      </c>
      <c r="R16" s="11">
        <v>0</v>
      </c>
      <c r="S16" s="11">
        <v>0</v>
      </c>
      <c r="T16" s="17">
        <f t="shared" si="0"/>
        <v>5.9375</v>
      </c>
    </row>
    <row r="17" spans="2:20" ht="21.75" customHeight="1" thickBot="1">
      <c r="B17" s="3">
        <v>12</v>
      </c>
      <c r="C17" s="4" t="s">
        <v>14</v>
      </c>
      <c r="D17" s="4">
        <v>8</v>
      </c>
      <c r="E17" s="9"/>
      <c r="F17" s="11">
        <v>5</v>
      </c>
      <c r="G17" s="10">
        <v>1</v>
      </c>
      <c r="H17" s="11">
        <v>0</v>
      </c>
      <c r="I17" s="11">
        <v>11</v>
      </c>
      <c r="J17" s="11">
        <v>1</v>
      </c>
      <c r="K17" s="11">
        <v>8</v>
      </c>
      <c r="L17" s="11">
        <v>2</v>
      </c>
      <c r="M17" s="11">
        <v>13</v>
      </c>
      <c r="N17" s="11">
        <v>12</v>
      </c>
      <c r="O17" s="11">
        <v>8</v>
      </c>
      <c r="P17" s="10">
        <v>4</v>
      </c>
      <c r="Q17" s="16">
        <v>9</v>
      </c>
      <c r="R17" s="11">
        <v>1</v>
      </c>
      <c r="S17" s="11">
        <v>2</v>
      </c>
      <c r="T17" s="17">
        <f t="shared" si="0"/>
        <v>5.3125</v>
      </c>
    </row>
    <row r="18" spans="2:20" ht="30.75" customHeight="1" thickBot="1">
      <c r="B18" s="3">
        <v>13</v>
      </c>
      <c r="C18" s="4" t="s">
        <v>15</v>
      </c>
      <c r="D18" s="4">
        <v>3</v>
      </c>
      <c r="E18" s="9"/>
      <c r="F18" s="10">
        <v>7</v>
      </c>
      <c r="G18" s="11">
        <v>13</v>
      </c>
      <c r="H18" s="11">
        <v>12</v>
      </c>
      <c r="I18" s="11">
        <v>12</v>
      </c>
      <c r="J18" s="11">
        <v>6</v>
      </c>
      <c r="K18" s="11"/>
      <c r="L18" s="11">
        <v>9</v>
      </c>
      <c r="M18" s="11">
        <v>8</v>
      </c>
      <c r="N18" s="11">
        <v>11</v>
      </c>
      <c r="O18" s="11">
        <v>6</v>
      </c>
      <c r="P18" s="11">
        <v>0</v>
      </c>
      <c r="Q18" s="16">
        <v>0</v>
      </c>
      <c r="R18" s="8"/>
      <c r="S18" s="11">
        <v>0</v>
      </c>
      <c r="T18" s="17">
        <f t="shared" si="0"/>
        <v>5.4375</v>
      </c>
    </row>
    <row r="19" spans="2:20" ht="18.75" customHeight="1" thickBot="1">
      <c r="B19" s="3">
        <v>14</v>
      </c>
      <c r="C19" s="4" t="s">
        <v>16</v>
      </c>
      <c r="D19" s="4">
        <v>6</v>
      </c>
      <c r="E19" s="9"/>
      <c r="F19" s="11">
        <v>8</v>
      </c>
      <c r="G19" s="10">
        <v>14</v>
      </c>
      <c r="H19" s="11">
        <v>11</v>
      </c>
      <c r="I19" s="11">
        <v>13</v>
      </c>
      <c r="J19" s="11">
        <v>7</v>
      </c>
      <c r="K19" s="11"/>
      <c r="L19" s="11">
        <v>13</v>
      </c>
      <c r="M19" s="11">
        <v>7</v>
      </c>
      <c r="N19" s="11">
        <v>9</v>
      </c>
      <c r="O19" s="11">
        <v>7</v>
      </c>
      <c r="P19" s="11">
        <v>0</v>
      </c>
      <c r="Q19" s="16">
        <v>0</v>
      </c>
      <c r="R19" s="8"/>
      <c r="S19" s="11">
        <v>0</v>
      </c>
      <c r="T19" s="17">
        <f t="shared" si="0"/>
        <v>5.9375</v>
      </c>
    </row>
    <row r="20" spans="2:20" ht="16.5" thickBot="1">
      <c r="B20" s="3">
        <v>15</v>
      </c>
      <c r="C20" s="4"/>
      <c r="D20" s="4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6"/>
    </row>
    <row r="21" spans="2:20" ht="16.5" thickBot="1">
      <c r="B21" s="3">
        <v>16</v>
      </c>
      <c r="C21" s="4"/>
      <c r="D21" s="4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6"/>
    </row>
  </sheetData>
  <mergeCells count="2">
    <mergeCell ref="B4:B5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U21"/>
  <sheetViews>
    <sheetView topLeftCell="C1" workbookViewId="0">
      <selection activeCell="V11" sqref="V11"/>
    </sheetView>
  </sheetViews>
  <sheetFormatPr defaultRowHeight="15"/>
  <cols>
    <col min="2" max="2" width="4" customWidth="1"/>
    <col min="3" max="3" width="80.85546875" customWidth="1"/>
    <col min="4" max="4" width="5.140625" customWidth="1"/>
    <col min="5" max="5" width="4.42578125" customWidth="1"/>
    <col min="6" max="6" width="4.5703125" customWidth="1"/>
    <col min="7" max="7" width="5" customWidth="1"/>
    <col min="8" max="8" width="4.5703125" customWidth="1"/>
    <col min="9" max="9" width="4.85546875" customWidth="1"/>
    <col min="10" max="10" width="4.5703125" customWidth="1"/>
    <col min="11" max="11" width="4.28515625" customWidth="1"/>
    <col min="12" max="12" width="3.85546875" customWidth="1"/>
    <col min="13" max="13" width="4.42578125" customWidth="1"/>
    <col min="14" max="14" width="3.5703125" customWidth="1"/>
    <col min="15" max="18" width="4.140625" customWidth="1"/>
    <col min="19" max="19" width="4.42578125" customWidth="1"/>
    <col min="20" max="21" width="9.140625" style="15"/>
  </cols>
  <sheetData>
    <row r="3" spans="2:21" ht="15.75" thickBot="1"/>
    <row r="4" spans="2:21" ht="24" customHeight="1">
      <c r="B4" s="63"/>
      <c r="C4" s="68" t="s">
        <v>27</v>
      </c>
      <c r="D4" s="63" t="s">
        <v>2</v>
      </c>
    </row>
    <row r="5" spans="2:21" ht="17.25" customHeight="1" thickBot="1">
      <c r="B5" s="64"/>
      <c r="C5" s="69"/>
      <c r="D5" s="64"/>
    </row>
    <row r="6" spans="2:21" ht="34.5" customHeight="1" thickBot="1">
      <c r="B6" s="3">
        <v>1</v>
      </c>
      <c r="C6" s="4" t="s">
        <v>3</v>
      </c>
      <c r="D6" s="4">
        <v>1</v>
      </c>
      <c r="E6" s="9"/>
      <c r="F6" s="10">
        <v>1</v>
      </c>
      <c r="G6" s="11"/>
      <c r="H6" s="11">
        <v>1</v>
      </c>
      <c r="I6" s="11"/>
      <c r="J6" s="11"/>
      <c r="K6" s="11">
        <v>1</v>
      </c>
      <c r="L6" s="11"/>
      <c r="M6" s="11">
        <v>1</v>
      </c>
      <c r="N6" s="11"/>
      <c r="O6" s="11"/>
      <c r="P6" s="11"/>
      <c r="Q6" s="11"/>
      <c r="R6" s="11"/>
      <c r="S6" s="11"/>
      <c r="T6" s="16">
        <f>SUM(D6:S6)</f>
        <v>5</v>
      </c>
      <c r="U6" s="16">
        <f>T6*100/16</f>
        <v>31.25</v>
      </c>
    </row>
    <row r="7" spans="2:21" ht="32.25" customHeight="1" thickBot="1">
      <c r="B7" s="3">
        <v>2</v>
      </c>
      <c r="C7" s="4" t="s">
        <v>4</v>
      </c>
      <c r="D7" s="4"/>
      <c r="E7" s="9"/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/>
      <c r="R7" s="11"/>
      <c r="S7" s="11">
        <v>1</v>
      </c>
      <c r="T7" s="16">
        <f t="shared" ref="T7:T21" si="0">SUM(D7:S7)</f>
        <v>12</v>
      </c>
      <c r="U7" s="16">
        <f t="shared" ref="U7:U19" si="1">T7*100/16</f>
        <v>75</v>
      </c>
    </row>
    <row r="8" spans="2:21" ht="23.25" customHeight="1" thickBot="1">
      <c r="B8" s="3">
        <v>3</v>
      </c>
      <c r="C8" s="4" t="s">
        <v>5</v>
      </c>
      <c r="D8" s="4"/>
      <c r="E8" s="9"/>
      <c r="F8" s="11"/>
      <c r="G8" s="11"/>
      <c r="H8" s="11">
        <v>1</v>
      </c>
      <c r="I8" s="11"/>
      <c r="J8" s="11"/>
      <c r="K8" s="11"/>
      <c r="L8" s="11"/>
      <c r="M8" s="11">
        <v>1</v>
      </c>
      <c r="N8" s="11"/>
      <c r="O8" s="11"/>
      <c r="P8" s="11"/>
      <c r="Q8" s="11"/>
      <c r="R8" s="11">
        <v>1</v>
      </c>
      <c r="S8" s="10"/>
      <c r="T8" s="16">
        <f t="shared" si="0"/>
        <v>3</v>
      </c>
      <c r="U8" s="16">
        <f t="shared" si="1"/>
        <v>18.75</v>
      </c>
    </row>
    <row r="9" spans="2:21" ht="16.5" thickBot="1">
      <c r="B9" s="3">
        <v>4</v>
      </c>
      <c r="C9" s="4" t="s">
        <v>6</v>
      </c>
      <c r="D9" s="4"/>
      <c r="E9" s="9"/>
      <c r="F9" s="11"/>
      <c r="G9" s="11"/>
      <c r="H9" s="11">
        <v>1</v>
      </c>
      <c r="I9" s="11"/>
      <c r="J9" s="11">
        <v>1</v>
      </c>
      <c r="K9" s="11">
        <v>1</v>
      </c>
      <c r="L9" s="11"/>
      <c r="M9" s="11"/>
      <c r="N9" s="11"/>
      <c r="O9" s="11">
        <v>1</v>
      </c>
      <c r="P9" s="11"/>
      <c r="Q9" s="11"/>
      <c r="R9" s="11"/>
      <c r="S9" s="11"/>
      <c r="T9" s="16">
        <f t="shared" si="0"/>
        <v>4</v>
      </c>
      <c r="U9" s="16">
        <f t="shared" si="1"/>
        <v>25</v>
      </c>
    </row>
    <row r="10" spans="2:21" ht="16.5" thickBot="1">
      <c r="B10" s="3">
        <v>5</v>
      </c>
      <c r="C10" s="4" t="s">
        <v>7</v>
      </c>
      <c r="D10" s="4"/>
      <c r="E10" s="9"/>
      <c r="F10" s="10"/>
      <c r="G10" s="11"/>
      <c r="H10" s="11"/>
      <c r="I10" s="11"/>
      <c r="J10" s="11"/>
      <c r="K10" s="11"/>
      <c r="L10" s="11"/>
      <c r="M10" s="11">
        <v>1</v>
      </c>
      <c r="N10" s="11">
        <v>1</v>
      </c>
      <c r="O10" s="11"/>
      <c r="P10" s="11"/>
      <c r="Q10" s="11"/>
      <c r="R10" s="11"/>
      <c r="S10" s="10"/>
      <c r="T10" s="16">
        <f t="shared" si="0"/>
        <v>2</v>
      </c>
      <c r="U10" s="16">
        <f t="shared" si="1"/>
        <v>12.5</v>
      </c>
    </row>
    <row r="11" spans="2:21" ht="40.5" customHeight="1" thickBot="1">
      <c r="B11" s="3">
        <v>6</v>
      </c>
      <c r="C11" s="4" t="s">
        <v>8</v>
      </c>
      <c r="D11" s="4"/>
      <c r="E11" s="9">
        <v>1</v>
      </c>
      <c r="F11" s="10"/>
      <c r="G11" s="11"/>
      <c r="H11" s="11">
        <v>1</v>
      </c>
      <c r="I11" s="11">
        <v>1</v>
      </c>
      <c r="J11" s="11">
        <v>1</v>
      </c>
      <c r="K11" s="11">
        <v>1</v>
      </c>
      <c r="L11" s="11"/>
      <c r="M11" s="11"/>
      <c r="N11" s="11">
        <v>1</v>
      </c>
      <c r="O11" s="11">
        <v>1</v>
      </c>
      <c r="P11" s="11"/>
      <c r="Q11" s="11"/>
      <c r="R11" s="11"/>
      <c r="S11" s="10">
        <v>1</v>
      </c>
      <c r="T11" s="16">
        <f t="shared" si="0"/>
        <v>8</v>
      </c>
      <c r="U11" s="16">
        <f t="shared" si="1"/>
        <v>50</v>
      </c>
    </row>
    <row r="12" spans="2:21" ht="25.5" customHeight="1" thickBot="1">
      <c r="B12" s="3">
        <v>7</v>
      </c>
      <c r="C12" s="4" t="s">
        <v>9</v>
      </c>
      <c r="D12" s="4"/>
      <c r="E12" s="9"/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>
        <v>1</v>
      </c>
      <c r="P12" s="11"/>
      <c r="Q12" s="11"/>
      <c r="R12" s="11">
        <v>1</v>
      </c>
      <c r="S12" s="10"/>
      <c r="T12" s="16">
        <f t="shared" si="0"/>
        <v>3</v>
      </c>
      <c r="U12" s="16">
        <f t="shared" si="1"/>
        <v>18.75</v>
      </c>
    </row>
    <row r="13" spans="2:21" ht="35.25" customHeight="1" thickBot="1">
      <c r="B13" s="3">
        <v>8</v>
      </c>
      <c r="C13" s="4" t="s">
        <v>10</v>
      </c>
      <c r="D13" s="4"/>
      <c r="E13" s="9"/>
      <c r="F13" s="11"/>
      <c r="G13" s="11">
        <v>1</v>
      </c>
      <c r="H13" s="11"/>
      <c r="I13" s="11"/>
      <c r="J13" s="11"/>
      <c r="K13" s="11">
        <v>1</v>
      </c>
      <c r="L13" s="11">
        <v>1</v>
      </c>
      <c r="M13" s="11"/>
      <c r="N13" s="11"/>
      <c r="O13" s="11"/>
      <c r="P13" s="11"/>
      <c r="Q13" s="11"/>
      <c r="R13" s="11"/>
      <c r="S13" s="10"/>
      <c r="T13" s="16">
        <f t="shared" si="0"/>
        <v>3</v>
      </c>
      <c r="U13" s="16">
        <f t="shared" si="1"/>
        <v>18.75</v>
      </c>
    </row>
    <row r="14" spans="2:21" ht="21" customHeight="1" thickBot="1">
      <c r="B14" s="3">
        <v>9</v>
      </c>
      <c r="C14" s="4" t="s">
        <v>11</v>
      </c>
      <c r="D14" s="4"/>
      <c r="E14" s="9"/>
      <c r="F14" s="11"/>
      <c r="G14" s="11"/>
      <c r="H14" s="11"/>
      <c r="I14" s="11"/>
      <c r="J14" s="11"/>
      <c r="K14" s="11">
        <v>1</v>
      </c>
      <c r="L14" s="11"/>
      <c r="M14" s="11"/>
      <c r="N14" s="11"/>
      <c r="O14" s="11"/>
      <c r="P14" s="11"/>
      <c r="Q14" s="11"/>
      <c r="R14" s="11"/>
      <c r="S14" s="10">
        <v>1</v>
      </c>
      <c r="T14" s="16">
        <f t="shared" si="0"/>
        <v>2</v>
      </c>
      <c r="U14" s="16">
        <f t="shared" si="1"/>
        <v>12.5</v>
      </c>
    </row>
    <row r="15" spans="2:21" ht="51" customHeight="1" thickBot="1">
      <c r="B15" s="6">
        <v>10</v>
      </c>
      <c r="C15" s="7" t="s">
        <v>12</v>
      </c>
      <c r="D15" s="4"/>
      <c r="E15" s="9"/>
      <c r="F15" s="11">
        <v>1</v>
      </c>
      <c r="G15" s="11">
        <v>1</v>
      </c>
      <c r="H15" s="11">
        <v>1</v>
      </c>
      <c r="I15" s="11"/>
      <c r="J15" s="11"/>
      <c r="K15" s="11">
        <v>1</v>
      </c>
      <c r="L15" s="10"/>
      <c r="M15" s="11">
        <v>1</v>
      </c>
      <c r="N15" s="11"/>
      <c r="O15" s="11"/>
      <c r="P15" s="11"/>
      <c r="Q15" s="11"/>
      <c r="R15" s="11"/>
      <c r="S15" s="11"/>
      <c r="T15" s="16">
        <f t="shared" si="0"/>
        <v>5</v>
      </c>
      <c r="U15" s="16">
        <f t="shared" si="1"/>
        <v>31.25</v>
      </c>
    </row>
    <row r="16" spans="2:21" ht="19.5" customHeight="1" thickBot="1">
      <c r="B16" s="3">
        <v>11</v>
      </c>
      <c r="C16" s="4" t="s">
        <v>13</v>
      </c>
      <c r="D16" s="4"/>
      <c r="E16" s="9"/>
      <c r="F16" s="11">
        <v>1</v>
      </c>
      <c r="G16" s="10"/>
      <c r="H16" s="11"/>
      <c r="I16" s="11"/>
      <c r="J16" s="11"/>
      <c r="K16" s="11">
        <v>1</v>
      </c>
      <c r="L16" s="11"/>
      <c r="M16" s="11"/>
      <c r="N16" s="11">
        <v>1</v>
      </c>
      <c r="O16" s="11">
        <v>1</v>
      </c>
      <c r="P16" s="11"/>
      <c r="Q16" s="11">
        <v>1</v>
      </c>
      <c r="R16" s="11"/>
      <c r="S16" s="10"/>
      <c r="T16" s="16">
        <f t="shared" si="0"/>
        <v>5</v>
      </c>
      <c r="U16" s="16">
        <f t="shared" si="1"/>
        <v>31.25</v>
      </c>
    </row>
    <row r="17" spans="2:21" ht="21.75" customHeight="1" thickBot="1">
      <c r="B17" s="3">
        <v>12</v>
      </c>
      <c r="C17" s="4" t="s">
        <v>14</v>
      </c>
      <c r="D17" s="4"/>
      <c r="E17" s="9"/>
      <c r="F17" s="11"/>
      <c r="G17" s="10"/>
      <c r="H17" s="11"/>
      <c r="I17" s="11">
        <v>1</v>
      </c>
      <c r="J17" s="11">
        <v>1</v>
      </c>
      <c r="K17" s="11"/>
      <c r="L17" s="11">
        <v>1</v>
      </c>
      <c r="M17" s="11"/>
      <c r="N17" s="11"/>
      <c r="O17" s="11"/>
      <c r="P17" s="11">
        <v>1</v>
      </c>
      <c r="Q17" s="11"/>
      <c r="R17" s="11"/>
      <c r="S17" s="10"/>
      <c r="T17" s="16">
        <f t="shared" si="0"/>
        <v>4</v>
      </c>
      <c r="U17" s="16">
        <f t="shared" si="1"/>
        <v>25</v>
      </c>
    </row>
    <row r="18" spans="2:21" ht="30.75" customHeight="1" thickBot="1">
      <c r="B18" s="3">
        <v>13</v>
      </c>
      <c r="C18" s="4" t="s">
        <v>15</v>
      </c>
      <c r="D18" s="4"/>
      <c r="E18" s="9"/>
      <c r="F18" s="10">
        <v>1</v>
      </c>
      <c r="G18" s="11"/>
      <c r="H18" s="11"/>
      <c r="I18" s="11"/>
      <c r="J18" s="11"/>
      <c r="K18" s="11"/>
      <c r="L18" s="11"/>
      <c r="M18" s="11"/>
      <c r="N18" s="11">
        <v>1</v>
      </c>
      <c r="O18" s="11">
        <v>1</v>
      </c>
      <c r="P18" s="11"/>
      <c r="Q18" s="11"/>
      <c r="R18" s="11"/>
      <c r="S18" s="11">
        <v>1</v>
      </c>
      <c r="T18" s="16">
        <f t="shared" si="0"/>
        <v>4</v>
      </c>
      <c r="U18" s="16">
        <f t="shared" si="1"/>
        <v>25</v>
      </c>
    </row>
    <row r="19" spans="2:21" ht="18.75" customHeight="1" thickBot="1">
      <c r="B19" s="3">
        <v>14</v>
      </c>
      <c r="C19" s="4" t="s">
        <v>16</v>
      </c>
      <c r="D19" s="4"/>
      <c r="E19" s="9"/>
      <c r="F19" s="11"/>
      <c r="G19" s="10"/>
      <c r="H19" s="11"/>
      <c r="I19" s="11"/>
      <c r="J19" s="11"/>
      <c r="K19" s="11">
        <v>1</v>
      </c>
      <c r="L19" s="11"/>
      <c r="M19" s="11"/>
      <c r="N19" s="11">
        <v>1</v>
      </c>
      <c r="O19" s="11">
        <v>1</v>
      </c>
      <c r="P19" s="11"/>
      <c r="Q19" s="11"/>
      <c r="R19" s="11"/>
      <c r="S19" s="11"/>
      <c r="T19" s="16">
        <f t="shared" si="0"/>
        <v>3</v>
      </c>
      <c r="U19" s="16">
        <f t="shared" si="1"/>
        <v>18.75</v>
      </c>
    </row>
    <row r="20" spans="2:21" ht="16.5" thickBot="1">
      <c r="B20" s="3">
        <v>15</v>
      </c>
      <c r="C20" s="4"/>
      <c r="D20" s="4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6">
        <f t="shared" si="0"/>
        <v>0</v>
      </c>
    </row>
    <row r="21" spans="2:21" ht="16.5" thickBot="1">
      <c r="B21" s="3">
        <v>16</v>
      </c>
      <c r="C21" s="4"/>
      <c r="D21" s="4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6">
        <f t="shared" si="0"/>
        <v>0</v>
      </c>
    </row>
  </sheetData>
  <mergeCells count="3">
    <mergeCell ref="B4:B5"/>
    <mergeCell ref="D4:D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Q21"/>
  <sheetViews>
    <sheetView topLeftCell="C4" workbookViewId="0">
      <selection activeCell="C15" sqref="C15"/>
    </sheetView>
  </sheetViews>
  <sheetFormatPr defaultRowHeight="15"/>
  <cols>
    <col min="2" max="2" width="4" customWidth="1"/>
    <col min="3" max="3" width="80.85546875" customWidth="1"/>
    <col min="4" max="4" width="5.140625" customWidth="1"/>
    <col min="5" max="5" width="4.42578125" customWidth="1"/>
    <col min="6" max="6" width="4.5703125" customWidth="1"/>
    <col min="7" max="7" width="5" customWidth="1"/>
    <col min="8" max="8" width="4.5703125" customWidth="1"/>
    <col min="9" max="9" width="4.85546875" customWidth="1"/>
    <col min="10" max="10" width="4.5703125" customWidth="1"/>
    <col min="11" max="11" width="4.28515625" customWidth="1"/>
    <col min="12" max="12" width="3.85546875" customWidth="1"/>
    <col min="13" max="13" width="4.42578125" customWidth="1"/>
    <col min="14" max="14" width="3.5703125" customWidth="1"/>
    <col min="15" max="15" width="4.140625" customWidth="1"/>
    <col min="16" max="16" width="4.42578125" customWidth="1"/>
    <col min="17" max="17" width="9.140625" style="13"/>
  </cols>
  <sheetData>
    <row r="3" spans="2:17" ht="15.75" thickBot="1"/>
    <row r="4" spans="2:17" ht="24" customHeight="1">
      <c r="B4" s="63"/>
      <c r="C4" s="1" t="s">
        <v>0</v>
      </c>
      <c r="D4" s="63" t="s">
        <v>2</v>
      </c>
    </row>
    <row r="5" spans="2:17" ht="17.25" customHeight="1" thickBot="1">
      <c r="B5" s="64"/>
      <c r="C5" s="2" t="s">
        <v>1</v>
      </c>
      <c r="D5" s="64"/>
    </row>
    <row r="6" spans="2:17" ht="34.5" customHeight="1" thickBot="1">
      <c r="B6" s="3">
        <v>1</v>
      </c>
      <c r="C6" s="4" t="s">
        <v>3</v>
      </c>
      <c r="D6" s="4"/>
      <c r="E6" s="9">
        <v>11</v>
      </c>
      <c r="F6" s="10">
        <v>1</v>
      </c>
      <c r="G6" s="11">
        <v>5</v>
      </c>
      <c r="H6" s="11">
        <v>3</v>
      </c>
      <c r="I6" s="11">
        <v>1</v>
      </c>
      <c r="J6" s="11">
        <v>3</v>
      </c>
      <c r="K6" s="11">
        <v>3</v>
      </c>
      <c r="L6" s="11">
        <v>4</v>
      </c>
      <c r="M6" s="11">
        <v>1</v>
      </c>
      <c r="N6" s="11">
        <v>1</v>
      </c>
      <c r="O6" s="11">
        <v>1</v>
      </c>
      <c r="P6" s="11">
        <v>1</v>
      </c>
      <c r="Q6" s="14">
        <f>SUM(D6:P6)/13</f>
        <v>2.6923076923076925</v>
      </c>
    </row>
    <row r="7" spans="2:17" ht="32.25" customHeight="1" thickBot="1">
      <c r="B7" s="3">
        <v>2</v>
      </c>
      <c r="C7" s="4" t="s">
        <v>4</v>
      </c>
      <c r="D7" s="4">
        <v>1</v>
      </c>
      <c r="E7" s="9">
        <v>3</v>
      </c>
      <c r="F7" s="11">
        <v>3</v>
      </c>
      <c r="G7" s="11">
        <v>3</v>
      </c>
      <c r="H7" s="11">
        <v>1</v>
      </c>
      <c r="I7" s="11">
        <v>3</v>
      </c>
      <c r="J7" s="11">
        <v>2</v>
      </c>
      <c r="K7" s="11">
        <v>1</v>
      </c>
      <c r="L7" s="11">
        <v>3</v>
      </c>
      <c r="M7" s="11">
        <v>2</v>
      </c>
      <c r="N7" s="11">
        <v>2</v>
      </c>
      <c r="O7" s="11">
        <v>2</v>
      </c>
      <c r="P7" s="11">
        <v>1</v>
      </c>
      <c r="Q7" s="14">
        <f t="shared" ref="Q7:Q21" si="0">SUM(D7:P7)/13</f>
        <v>2.0769230769230771</v>
      </c>
    </row>
    <row r="8" spans="2:17" ht="23.25" customHeight="1" thickBot="1">
      <c r="B8" s="3">
        <v>3</v>
      </c>
      <c r="C8" s="4" t="s">
        <v>5</v>
      </c>
      <c r="D8" s="4">
        <v>3</v>
      </c>
      <c r="E8" s="9">
        <v>4</v>
      </c>
      <c r="F8" s="11">
        <v>5</v>
      </c>
      <c r="G8" s="11">
        <v>6</v>
      </c>
      <c r="H8" s="11">
        <v>4</v>
      </c>
      <c r="I8" s="11">
        <v>2</v>
      </c>
      <c r="J8" s="11">
        <v>5</v>
      </c>
      <c r="K8" s="11">
        <v>2</v>
      </c>
      <c r="L8" s="11">
        <v>1</v>
      </c>
      <c r="M8" s="11">
        <v>4</v>
      </c>
      <c r="N8" s="11">
        <v>4</v>
      </c>
      <c r="O8" s="11">
        <v>13</v>
      </c>
      <c r="P8" s="10"/>
      <c r="Q8" s="14">
        <f t="shared" si="0"/>
        <v>4.0769230769230766</v>
      </c>
    </row>
    <row r="9" spans="2:17" ht="16.5" thickBot="1">
      <c r="B9" s="3">
        <v>4</v>
      </c>
      <c r="C9" s="4" t="s">
        <v>6</v>
      </c>
      <c r="D9" s="4">
        <v>8</v>
      </c>
      <c r="E9" s="9">
        <v>12</v>
      </c>
      <c r="F9" s="11">
        <v>2</v>
      </c>
      <c r="G9" s="11">
        <v>8</v>
      </c>
      <c r="H9" s="11">
        <v>6</v>
      </c>
      <c r="I9" s="11">
        <v>4</v>
      </c>
      <c r="J9" s="11">
        <v>6</v>
      </c>
      <c r="K9" s="11">
        <v>1</v>
      </c>
      <c r="L9" s="11">
        <v>10</v>
      </c>
      <c r="M9" s="11">
        <v>3</v>
      </c>
      <c r="N9" s="11">
        <v>11</v>
      </c>
      <c r="O9" s="11">
        <v>6</v>
      </c>
      <c r="P9" s="11">
        <v>1</v>
      </c>
      <c r="Q9" s="14">
        <f t="shared" si="0"/>
        <v>6</v>
      </c>
    </row>
    <row r="10" spans="2:17" ht="16.5" thickBot="1">
      <c r="B10" s="3">
        <v>5</v>
      </c>
      <c r="C10" s="4" t="s">
        <v>7</v>
      </c>
      <c r="D10" s="4"/>
      <c r="E10" s="9">
        <v>1</v>
      </c>
      <c r="F10" s="10">
        <v>10</v>
      </c>
      <c r="G10" s="11">
        <v>7</v>
      </c>
      <c r="H10" s="11">
        <v>3</v>
      </c>
      <c r="I10" s="11">
        <v>6</v>
      </c>
      <c r="J10" s="11">
        <v>1</v>
      </c>
      <c r="K10" s="11">
        <v>2</v>
      </c>
      <c r="L10" s="11">
        <v>2</v>
      </c>
      <c r="M10" s="11">
        <v>6</v>
      </c>
      <c r="N10" s="11">
        <v>3</v>
      </c>
      <c r="O10" s="11">
        <v>8</v>
      </c>
      <c r="P10" s="10"/>
      <c r="Q10" s="14">
        <f t="shared" si="0"/>
        <v>3.7692307692307692</v>
      </c>
    </row>
    <row r="11" spans="2:17" ht="40.5" customHeight="1" thickBot="1">
      <c r="B11" s="3">
        <v>6</v>
      </c>
      <c r="C11" s="4" t="s">
        <v>8</v>
      </c>
      <c r="D11" s="4">
        <v>6</v>
      </c>
      <c r="E11" s="9">
        <v>10</v>
      </c>
      <c r="F11" s="10">
        <v>0</v>
      </c>
      <c r="G11" s="11">
        <v>1</v>
      </c>
      <c r="H11" s="11">
        <v>3</v>
      </c>
      <c r="I11" s="11">
        <v>5</v>
      </c>
      <c r="J11" s="11">
        <v>11</v>
      </c>
      <c r="K11" s="11">
        <v>5</v>
      </c>
      <c r="L11" s="11">
        <v>11</v>
      </c>
      <c r="M11" s="11">
        <v>5</v>
      </c>
      <c r="N11" s="11">
        <v>9</v>
      </c>
      <c r="O11" s="11">
        <v>7</v>
      </c>
      <c r="P11" s="10"/>
      <c r="Q11" s="14">
        <f t="shared" si="0"/>
        <v>5.615384615384615</v>
      </c>
    </row>
    <row r="12" spans="2:17" ht="25.5" customHeight="1" thickBot="1">
      <c r="B12" s="3">
        <v>7</v>
      </c>
      <c r="C12" s="4" t="s">
        <v>9</v>
      </c>
      <c r="D12" s="4">
        <v>9</v>
      </c>
      <c r="E12" s="9">
        <v>9</v>
      </c>
      <c r="F12" s="11">
        <v>11</v>
      </c>
      <c r="G12" s="11">
        <v>4</v>
      </c>
      <c r="H12" s="11">
        <v>5</v>
      </c>
      <c r="I12" s="11">
        <v>7</v>
      </c>
      <c r="J12" s="11">
        <v>14</v>
      </c>
      <c r="K12" s="11">
        <v>2</v>
      </c>
      <c r="L12" s="11">
        <v>13</v>
      </c>
      <c r="M12" s="11">
        <v>8</v>
      </c>
      <c r="N12" s="11">
        <v>5</v>
      </c>
      <c r="O12" s="11">
        <v>9</v>
      </c>
      <c r="P12" s="10"/>
      <c r="Q12" s="14">
        <f t="shared" si="0"/>
        <v>7.384615384615385</v>
      </c>
    </row>
    <row r="13" spans="2:17" ht="35.25" customHeight="1" thickBot="1">
      <c r="B13" s="3">
        <v>8</v>
      </c>
      <c r="C13" s="4" t="s">
        <v>10</v>
      </c>
      <c r="D13" s="4">
        <v>5</v>
      </c>
      <c r="E13" s="9">
        <v>6</v>
      </c>
      <c r="F13" s="11">
        <v>6</v>
      </c>
      <c r="G13" s="11">
        <v>10</v>
      </c>
      <c r="H13" s="11">
        <v>4</v>
      </c>
      <c r="I13" s="11">
        <v>3</v>
      </c>
      <c r="J13" s="11">
        <v>10</v>
      </c>
      <c r="K13" s="11">
        <v>4</v>
      </c>
      <c r="L13" s="11">
        <v>12</v>
      </c>
      <c r="M13" s="11">
        <v>9</v>
      </c>
      <c r="N13" s="11">
        <v>13</v>
      </c>
      <c r="O13" s="11">
        <v>12</v>
      </c>
      <c r="P13" s="10"/>
      <c r="Q13" s="14">
        <f t="shared" si="0"/>
        <v>7.2307692307692308</v>
      </c>
    </row>
    <row r="14" spans="2:17" ht="21" customHeight="1" thickBot="1">
      <c r="B14" s="3">
        <v>9</v>
      </c>
      <c r="C14" s="4" t="s">
        <v>11</v>
      </c>
      <c r="D14" s="4"/>
      <c r="E14" s="9">
        <v>8</v>
      </c>
      <c r="F14" s="11">
        <v>12</v>
      </c>
      <c r="G14" s="11">
        <v>9</v>
      </c>
      <c r="H14" s="11">
        <v>3</v>
      </c>
      <c r="I14" s="11">
        <v>3</v>
      </c>
      <c r="J14" s="11">
        <v>9</v>
      </c>
      <c r="K14" s="11">
        <v>5</v>
      </c>
      <c r="L14" s="11">
        <v>5</v>
      </c>
      <c r="M14" s="11">
        <v>7</v>
      </c>
      <c r="N14" s="11">
        <v>6</v>
      </c>
      <c r="O14" s="11">
        <v>11</v>
      </c>
      <c r="P14" s="10"/>
      <c r="Q14" s="14">
        <f t="shared" si="0"/>
        <v>6</v>
      </c>
    </row>
    <row r="15" spans="2:17" ht="51" customHeight="1" thickBot="1">
      <c r="B15" s="6">
        <v>10</v>
      </c>
      <c r="C15" s="7" t="s">
        <v>12</v>
      </c>
      <c r="D15" s="4">
        <v>2</v>
      </c>
      <c r="E15" s="9">
        <v>2</v>
      </c>
      <c r="F15" s="11">
        <v>7</v>
      </c>
      <c r="G15" s="11">
        <v>2</v>
      </c>
      <c r="H15" s="11">
        <v>2</v>
      </c>
      <c r="I15" s="11">
        <v>2</v>
      </c>
      <c r="J15" s="11">
        <v>4</v>
      </c>
      <c r="K15" s="11">
        <v>4</v>
      </c>
      <c r="L15" s="10"/>
      <c r="M15" s="11">
        <v>10</v>
      </c>
      <c r="N15" s="11">
        <v>7</v>
      </c>
      <c r="O15" s="11">
        <v>3</v>
      </c>
      <c r="P15" s="11">
        <v>2</v>
      </c>
      <c r="Q15" s="14">
        <f t="shared" si="0"/>
        <v>3.6153846153846154</v>
      </c>
    </row>
    <row r="16" spans="2:17" ht="19.5" customHeight="1" thickBot="1">
      <c r="B16" s="3">
        <v>11</v>
      </c>
      <c r="C16" s="4" t="s">
        <v>13</v>
      </c>
      <c r="D16" s="4"/>
      <c r="E16" s="9"/>
      <c r="F16" s="11">
        <v>9</v>
      </c>
      <c r="G16" s="10"/>
      <c r="H16" s="11">
        <v>4</v>
      </c>
      <c r="I16" s="11">
        <v>8</v>
      </c>
      <c r="J16" s="11">
        <v>12</v>
      </c>
      <c r="K16" s="11">
        <v>5</v>
      </c>
      <c r="L16" s="11">
        <v>7</v>
      </c>
      <c r="M16" s="11">
        <v>12</v>
      </c>
      <c r="N16" s="11">
        <v>12</v>
      </c>
      <c r="O16" s="11">
        <v>14</v>
      </c>
      <c r="P16" s="10"/>
      <c r="Q16" s="14">
        <f t="shared" si="0"/>
        <v>6.384615384615385</v>
      </c>
    </row>
    <row r="17" spans="2:17" ht="21.75" customHeight="1" thickBot="1">
      <c r="B17" s="3">
        <v>12</v>
      </c>
      <c r="C17" s="4" t="s">
        <v>14</v>
      </c>
      <c r="D17" s="4">
        <v>7</v>
      </c>
      <c r="E17" s="9">
        <v>5</v>
      </c>
      <c r="F17" s="11">
        <v>4</v>
      </c>
      <c r="G17" s="10"/>
      <c r="H17" s="11">
        <v>1</v>
      </c>
      <c r="I17" s="11">
        <v>2</v>
      </c>
      <c r="J17" s="11">
        <v>7</v>
      </c>
      <c r="K17" s="11">
        <v>4</v>
      </c>
      <c r="L17" s="11">
        <v>6</v>
      </c>
      <c r="M17" s="11">
        <v>11</v>
      </c>
      <c r="N17" s="11">
        <v>8</v>
      </c>
      <c r="O17" s="11">
        <v>4</v>
      </c>
      <c r="P17" s="10"/>
      <c r="Q17" s="14">
        <f t="shared" si="0"/>
        <v>4.5384615384615383</v>
      </c>
    </row>
    <row r="18" spans="2:17" ht="30.75" customHeight="1" thickBot="1">
      <c r="B18" s="3">
        <v>13</v>
      </c>
      <c r="C18" s="4" t="s">
        <v>15</v>
      </c>
      <c r="D18" s="4">
        <v>10</v>
      </c>
      <c r="E18" s="9">
        <v>13</v>
      </c>
      <c r="F18" s="10"/>
      <c r="G18" s="11">
        <v>11</v>
      </c>
      <c r="H18" s="11">
        <v>5</v>
      </c>
      <c r="I18" s="11">
        <v>3</v>
      </c>
      <c r="J18" s="11">
        <v>8</v>
      </c>
      <c r="K18" s="11">
        <v>2</v>
      </c>
      <c r="L18" s="11">
        <v>9</v>
      </c>
      <c r="M18" s="11">
        <v>14</v>
      </c>
      <c r="N18" s="11">
        <v>10</v>
      </c>
      <c r="O18" s="11">
        <v>10</v>
      </c>
      <c r="P18" s="11">
        <v>2</v>
      </c>
      <c r="Q18" s="14">
        <f t="shared" si="0"/>
        <v>7.4615384615384617</v>
      </c>
    </row>
    <row r="19" spans="2:17" ht="18.75" customHeight="1" thickBot="1">
      <c r="B19" s="3">
        <v>14</v>
      </c>
      <c r="C19" s="4" t="s">
        <v>16</v>
      </c>
      <c r="D19" s="4">
        <v>4</v>
      </c>
      <c r="E19" s="9">
        <v>7</v>
      </c>
      <c r="F19" s="11">
        <v>8</v>
      </c>
      <c r="G19" s="10"/>
      <c r="H19" s="11">
        <v>4</v>
      </c>
      <c r="I19" s="11">
        <v>1</v>
      </c>
      <c r="J19" s="11">
        <v>13</v>
      </c>
      <c r="K19" s="11">
        <v>1</v>
      </c>
      <c r="L19" s="11">
        <v>8</v>
      </c>
      <c r="M19" s="11">
        <v>13</v>
      </c>
      <c r="N19" s="11">
        <v>14</v>
      </c>
      <c r="O19" s="11">
        <v>5</v>
      </c>
      <c r="P19" s="11">
        <v>3</v>
      </c>
      <c r="Q19" s="14">
        <f t="shared" si="0"/>
        <v>6.2307692307692308</v>
      </c>
    </row>
    <row r="20" spans="2:17" ht="16.5" thickBot="1">
      <c r="B20" s="3">
        <v>15</v>
      </c>
      <c r="C20" s="4"/>
      <c r="D20" s="4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>
        <f t="shared" si="0"/>
        <v>0</v>
      </c>
    </row>
    <row r="21" spans="2:17" ht="16.5" thickBot="1">
      <c r="B21" s="3">
        <v>16</v>
      </c>
      <c r="C21" s="4"/>
      <c r="D21" s="4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>
        <f t="shared" si="0"/>
        <v>0</v>
      </c>
    </row>
  </sheetData>
  <mergeCells count="2">
    <mergeCell ref="B4:B5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3" sqref="L2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Итог(1)) (2)</vt:lpstr>
      <vt:lpstr>Итог(1))</vt:lpstr>
      <vt:lpstr>11кл(2)</vt:lpstr>
      <vt:lpstr>11кл(1)</vt:lpstr>
      <vt:lpstr>10кл(2)</vt:lpstr>
      <vt:lpstr>10кл(1)</vt:lpstr>
      <vt:lpstr>9кл(2)</vt:lpstr>
      <vt:lpstr>9кл(1)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2013-12-09T06:34:02Z</dcterms:modified>
</cp:coreProperties>
</file>